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  <sheet name="коментар" sheetId="5" r:id="rId5"/>
  </sheets>
  <definedNames>
    <definedName name="_xlnm.Print_Area" localSheetId="1">'розділ 1'!$A$1:$J$28</definedName>
    <definedName name="_xlnm.Print_Area" localSheetId="2">'розділ 2'!$A$1:$I$49</definedName>
    <definedName name="_xlnm.Print_Area" localSheetId="0">'Титульний лист '!$A$1:$H$48</definedName>
  </definedNames>
  <calcPr calcMode="manual" fullCalcOnLoad="1"/>
</workbook>
</file>

<file path=xl/sharedStrings.xml><?xml version="1.0" encoding="utf-8"?>
<sst xmlns="http://schemas.openxmlformats.org/spreadsheetml/2006/main" count="176" uniqueCount="133">
  <si>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</si>
  <si>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</si>
  <si>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</si>
  <si>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</si>
  <si>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</si>
  <si>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</si>
  <si>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</si>
  <si>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</si>
  <si>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</si>
  <si>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</si>
  <si>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</si>
  <si>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</si>
  <si>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</si>
  <si>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</si>
  <si>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</si>
  <si>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</si>
  <si>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</si>
  <si>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</si>
  <si>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</si>
  <si>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</si>
  <si>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</si>
  <si>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</si>
  <si>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</si>
  <si>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</si>
  <si>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</si>
  <si>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</si>
  <si>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</si>
  <si>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</si>
  <si>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</si>
  <si>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</si>
  <si>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</si>
  <si>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</si>
  <si>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</si>
  <si>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</si>
  <si>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</si>
  <si>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 xml:space="preserve">Суб'єкти звернення 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</si>
  <si>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</si>
  <si>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</si>
  <si>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</si>
  <si>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</si>
  <si>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</si>
  <si>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</si>
  <si>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</si>
  <si>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</si>
  <si>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</si>
  <si>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</si>
  <si>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</si>
  <si>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</si>
  <si>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</si>
  <si>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</si>
  <si>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</si>
  <si>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</si>
  <si>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</si>
  <si>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</si>
  <si>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</si>
  <si>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</si>
  <si>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</si>
  <si>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</si>
  <si>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</si>
  <si>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</si>
  <si>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</si>
  <si>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 xml:space="preserve">Розділ 1. Загальні показники здійснення судочинства судом апеляційної інстанції  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</si>
  <si>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</si>
  <si>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</si>
  <si>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</si>
  <si>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</si>
  <si>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</si>
  <si>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</si>
  <si>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</si>
  <si>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Справи про перегляд судових рішень за нововиявленими обставинами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</si>
  <si>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</si>
  <si>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</si>
  <si>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</si>
  <si>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</si>
  <si>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Апеляційні скарги у справах  про адміністративні правопорушення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</si>
  <si>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</si>
  <si>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</si>
  <si>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</si>
  <si>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</si>
  <si>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</si>
  <si>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</si>
  <si>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</si>
  <si>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</si>
  <si>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</si>
  <si>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</si>
  <si>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</si>
  <si>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</si>
  <si>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</si>
  <si>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</si>
  <si>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</si>
  <si>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</si>
  <si>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</si>
  <si>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</si>
  <si>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</si>
  <si>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</si>
  <si>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</si>
  <si>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</si>
  <si>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</si>
  <si>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</si>
  <si>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</si>
  <si>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2.1. Загальна тривалість розгляду справ</t>
  </si>
  <si>
    <t>від 09.03.2017 № 311</t>
  </si>
  <si>
    <t>Керівник:</t>
  </si>
  <si>
    <t>х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</si>
  <si>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</si>
  <si>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</si>
  <si>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</si>
  <si>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</si>
  <si>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</si>
  <si>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</si>
  <si>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УСЬОГО (сума рядків 9, 20, 21, 23)</t>
  </si>
  <si>
    <t>2018 рік</t>
  </si>
  <si>
    <t>Хмельницький апеляційний суд</t>
  </si>
  <si>
    <t>29000.м. Хмельницький.Майдан Незалежності 1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</si>
  <si>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</si>
  <si>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</si>
  <si>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</si>
  <si>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Л.Ю. Пещанюк</t>
  </si>
  <si>
    <t>9 січня 2019 року</t>
  </si>
  <si>
    <t>(0382)78-77-19</t>
  </si>
  <si>
    <t>stat@kma.court.gov.ua</t>
  </si>
  <si>
    <t>С.М.Болотін</t>
  </si>
  <si>
    <t>Коментар/Пояснення/Зауваження</t>
  </si>
  <si>
    <t>Текст помилки</t>
  </si>
  <si>
    <t>Область</t>
  </si>
  <si>
    <t>Аркуш</t>
  </si>
  <si>
    <t>Коментував</t>
  </si>
  <si>
    <t>Дата</t>
  </si>
  <si>
    <t>К</t>
  </si>
  <si>
    <t>У розділі 2 Рядок 38 «Кількісний склад суддів суду за штатом» становить «18» відповідно до Штатного розпису на 2018 рік Хмельницького апеляційного суду, затвердженого Головою ДСА України від 03.10.2018 року, що введений в дію наказом голови Хмельницького апеляційного суду від 10.10.2018 року № 11/05-02/.
Просимо врахувати це при формуванні аналітичних таблиць щодо стану здійснення правосуддя на 2018 рік в частині визначення навантаження на суддю з розгляду справ та матеріалів.</t>
  </si>
  <si>
    <t>A1:E1</t>
  </si>
  <si>
    <t>розділ 2</t>
  </si>
  <si>
    <t>10.01.2019 9:52:17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</si>
</sst>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indexed="61"/>
      <name val="Tahoma"/>
      <family val="0"/>
    </font>
    <font>
      <sz val="8"/>
      <name val="Tahom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sz val="12"/>
      <color theme="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6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8" fillId="37" borderId="10" applyNumberFormat="0" applyAlignment="0" applyProtection="0"/>
    <xf numFmtId="0" fontId="69" fillId="38" borderId="11" applyNumberFormat="0" applyAlignment="0" applyProtection="0"/>
    <xf numFmtId="0" fontId="70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1" fillId="0" borderId="12" applyNumberFormat="0" applyFill="0" applyAlignment="0" applyProtection="0"/>
    <xf numFmtId="0" fontId="72" fillId="0" borderId="13" applyNumberFormat="0" applyFill="0" applyAlignment="0" applyProtection="0"/>
    <xf numFmtId="0" fontId="73" fillId="0" borderId="1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15" applyNumberFormat="0" applyFill="0" applyAlignment="0" applyProtection="0"/>
    <xf numFmtId="0" fontId="75" fillId="39" borderId="16" applyNumberFormat="0" applyAlignment="0" applyProtection="0"/>
    <xf numFmtId="0" fontId="76" fillId="0" borderId="0" applyNumberFormat="0" applyFill="0" applyBorder="0" applyAlignment="0" applyProtection="0"/>
    <xf numFmtId="0" fontId="77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8" fillId="41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80" fillId="0" borderId="18" applyNumberFormat="0" applyFill="0" applyAlignment="0" applyProtection="0"/>
    <xf numFmtId="0" fontId="8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2" fillId="43" borderId="0" applyNumberFormat="0" applyBorder="0" applyAlignment="0" applyProtection="0"/>
  </cellStyleXfs>
  <cellXfs count="260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12" fillId="0" borderId="19" xfId="0" applyFont="1" applyFill="1" applyBorder="1" applyAlignment="1">
      <alignment horizontal="left" vertical="center" wrapText="1"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5" fillId="0" borderId="0" xfId="94" applyNumberFormat="1" applyFont="1" applyFill="1" applyBorder="1" applyAlignment="1" applyProtection="1">
      <alignment/>
      <protection/>
    </xf>
    <xf numFmtId="0" fontId="15" fillId="0" borderId="0" xfId="94" applyNumberFormat="1" applyFont="1" applyFill="1" applyBorder="1" applyAlignment="1" applyProtection="1">
      <alignment horizontal="right"/>
      <protection/>
    </xf>
    <xf numFmtId="0" fontId="16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2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2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5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7" fillId="0" borderId="22" xfId="94" applyNumberFormat="1" applyFont="1" applyFill="1" applyBorder="1" applyAlignment="1" applyProtection="1">
      <alignment/>
      <protection/>
    </xf>
    <xf numFmtId="0" fontId="17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1" fillId="0" borderId="0" xfId="0" applyFont="1" applyAlignment="1" applyProtection="1">
      <alignment/>
      <protection/>
    </xf>
    <xf numFmtId="49" fontId="40" fillId="0" borderId="19" xfId="96" applyNumberFormat="1" applyFont="1" applyFill="1" applyBorder="1" applyAlignment="1">
      <alignment horizontal="center" vertical="center" wrapText="1"/>
      <protection/>
    </xf>
    <xf numFmtId="0" fontId="40" fillId="0" borderId="19" xfId="96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9" xfId="0" applyNumberFormat="1" applyFont="1" applyBorder="1" applyAlignment="1">
      <alignment horizontal="right" vertical="center"/>
    </xf>
    <xf numFmtId="3" fontId="12" fillId="0" borderId="19" xfId="0" applyNumberFormat="1" applyFont="1" applyFill="1" applyBorder="1" applyAlignment="1" applyProtection="1">
      <alignment horizontal="right" vertical="center" wrapText="1"/>
      <protection/>
    </xf>
    <xf numFmtId="3" fontId="12" fillId="0" borderId="19" xfId="0" applyNumberFormat="1" applyFont="1" applyFill="1" applyBorder="1" applyAlignment="1" applyProtection="1">
      <alignment horizontal="right" vertical="center" wrapText="1"/>
      <protection/>
    </xf>
    <xf numFmtId="3" fontId="83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9" xfId="0" applyNumberFormat="1" applyFont="1" applyFill="1" applyBorder="1" applyAlignment="1" applyProtection="1">
      <alignment horizontal="right" vertical="center" wrapText="1"/>
      <protection/>
    </xf>
    <xf numFmtId="3" fontId="8" fillId="0" borderId="19" xfId="0" applyNumberFormat="1" applyFont="1" applyBorder="1" applyAlignment="1">
      <alignment horizontal="right" vertical="center" wrapText="1"/>
    </xf>
    <xf numFmtId="3" fontId="38" fillId="0" borderId="19" xfId="0" applyNumberFormat="1" applyFont="1" applyBorder="1" applyAlignment="1">
      <alignment horizontal="right" vertical="center"/>
    </xf>
    <xf numFmtId="3" fontId="83" fillId="0" borderId="19" xfId="0" applyNumberFormat="1" applyFont="1" applyBorder="1" applyAlignment="1">
      <alignment horizontal="right" vertical="center" wrapText="1"/>
    </xf>
    <xf numFmtId="3" fontId="38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9" xfId="0" applyNumberFormat="1" applyFont="1" applyBorder="1" applyAlignment="1">
      <alignment horizontal="center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0" fontId="84" fillId="0" borderId="0" xfId="0" applyNumberFormat="1" applyFont="1" applyAlignment="1">
      <alignment vertical="center"/>
    </xf>
    <xf numFmtId="0" fontId="85" fillId="0" borderId="0" xfId="0" applyNumberFormat="1" applyFont="1" applyAlignment="1">
      <alignment vertical="center"/>
    </xf>
    <xf numFmtId="0" fontId="86" fillId="0" borderId="0" xfId="0" applyNumberFormat="1" applyFont="1" applyAlignment="1">
      <alignment vertical="center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84" fillId="0" borderId="0" xfId="0" applyNumberFormat="1" applyFont="1" applyAlignment="1">
      <alignment vertical="center"/>
    </xf>
    <xf numFmtId="3" fontId="86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0" fontId="44" fillId="0" borderId="8" xfId="0" applyNumberFormat="1" applyFont="1" applyFill="1" applyBorder="1" applyAlignment="1" applyProtection="1">
      <alignment horizontal="left" vertical="top" wrapText="1"/>
      <protection/>
    </xf>
    <xf numFmtId="0" fontId="43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21" xfId="94" applyNumberFormat="1" applyFont="1" applyFill="1" applyBorder="1" applyAlignment="1" applyProtection="1">
      <alignment horizontal="center"/>
      <protection/>
    </xf>
    <xf numFmtId="0" fontId="16" fillId="0" borderId="0" xfId="94" applyNumberFormat="1" applyFont="1" applyFill="1" applyBorder="1" applyAlignment="1" applyProtection="1">
      <alignment horizontal="center"/>
      <protection/>
    </xf>
    <xf numFmtId="0" fontId="16" fillId="0" borderId="26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2" fillId="0" borderId="20" xfId="94" applyNumberFormat="1" applyFont="1" applyFill="1" applyBorder="1" applyAlignment="1" applyProtection="1">
      <alignment horizontal="center" wrapText="1"/>
      <protection/>
    </xf>
    <xf numFmtId="0" fontId="12" fillId="0" borderId="21" xfId="94" applyNumberFormat="1" applyFont="1" applyFill="1" applyBorder="1" applyAlignment="1" applyProtection="1">
      <alignment horizontal="left" wrapText="1"/>
      <protection/>
    </xf>
    <xf numFmtId="0" fontId="12" fillId="0" borderId="0" xfId="94" applyNumberFormat="1" applyFont="1" applyFill="1" applyBorder="1" applyAlignment="1" applyProtection="1">
      <alignment horizontal="left" wrapText="1"/>
      <protection/>
    </xf>
    <xf numFmtId="0" fontId="12" fillId="0" borderId="26" xfId="94" applyNumberFormat="1" applyFont="1" applyFill="1" applyBorder="1" applyAlignment="1" applyProtection="1">
      <alignment horizontal="left" wrapText="1"/>
      <protection/>
    </xf>
    <xf numFmtId="0" fontId="11" fillId="0" borderId="0" xfId="94" applyNumberFormat="1" applyFont="1" applyFill="1" applyBorder="1" applyAlignment="1" applyProtection="1">
      <alignment horizontal="center"/>
      <protection/>
    </xf>
    <xf numFmtId="0" fontId="15" fillId="0" borderId="0" xfId="94" applyNumberFormat="1" applyFont="1" applyFill="1" applyBorder="1" applyAlignment="1" applyProtection="1">
      <alignment horizontal="center"/>
      <protection/>
    </xf>
    <xf numFmtId="0" fontId="6" fillId="0" borderId="32" xfId="94" applyNumberFormat="1" applyFont="1" applyFill="1" applyBorder="1" applyAlignment="1" applyProtection="1">
      <alignment horizontal="center"/>
      <protection/>
    </xf>
    <xf numFmtId="0" fontId="6" fillId="0" borderId="33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87" fillId="0" borderId="32" xfId="0" applyNumberFormat="1" applyFont="1" applyBorder="1" applyAlignment="1">
      <alignment horizontal="left" vertical="center" wrapText="1"/>
    </xf>
    <xf numFmtId="0" fontId="87" fillId="0" borderId="33" xfId="0" applyNumberFormat="1" applyFont="1" applyBorder="1" applyAlignment="1">
      <alignment horizontal="left" vertical="center" wrapText="1"/>
    </xf>
    <xf numFmtId="0" fontId="87" fillId="0" borderId="31" xfId="0" applyNumberFormat="1" applyFont="1" applyBorder="1" applyAlignment="1">
      <alignment horizontal="left" vertical="center" wrapText="1"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3" xfId="105" applyNumberFormat="1" applyFont="1" applyBorder="1" applyAlignment="1">
      <alignment horizontal="center" vertical="center" wrapText="1"/>
    </xf>
    <xf numFmtId="0" fontId="6" fillId="0" borderId="29" xfId="105" applyNumberFormat="1" applyFont="1" applyBorder="1" applyAlignment="1">
      <alignment horizontal="center" vertical="center" wrapText="1"/>
    </xf>
    <xf numFmtId="0" fontId="6" fillId="0" borderId="24" xfId="105" applyNumberFormat="1" applyFont="1" applyBorder="1" applyAlignment="1">
      <alignment horizontal="center" vertical="center" wrapText="1"/>
    </xf>
    <xf numFmtId="0" fontId="6" fillId="0" borderId="25" xfId="105" applyNumberFormat="1" applyFont="1" applyBorder="1" applyAlignment="1">
      <alignment horizontal="center" vertical="center" wrapText="1"/>
    </xf>
    <xf numFmtId="0" fontId="6" fillId="0" borderId="32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41" fillId="0" borderId="32" xfId="0" applyNumberFormat="1" applyFont="1" applyFill="1" applyBorder="1" applyAlignment="1" applyProtection="1">
      <alignment horizontal="center" vertical="center"/>
      <protection/>
    </xf>
    <xf numFmtId="0" fontId="41" fillId="0" borderId="33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88" fillId="0" borderId="19" xfId="0" applyNumberFormat="1" applyFont="1" applyBorder="1" applyAlignment="1">
      <alignment horizontal="center" vertical="center" wrapText="1"/>
    </xf>
    <xf numFmtId="0" fontId="6" fillId="0" borderId="30" xfId="0" applyNumberFormat="1" applyFont="1" applyFill="1" applyBorder="1" applyAlignment="1" applyProtection="1">
      <alignment horizontal="center" vertical="center" textRotation="90"/>
      <protection/>
    </xf>
    <xf numFmtId="0" fontId="6" fillId="0" borderId="20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105" applyNumberFormat="1" applyFont="1" applyFill="1" applyBorder="1" applyAlignment="1" applyProtection="1">
      <alignment horizontal="left" vertical="center" wrapText="1"/>
      <protection/>
    </xf>
    <xf numFmtId="0" fontId="6" fillId="0" borderId="31" xfId="105" applyNumberFormat="1" applyFont="1" applyFill="1" applyBorder="1" applyAlignment="1" applyProtection="1">
      <alignment horizontal="left" vertical="center" wrapText="1"/>
      <protection/>
    </xf>
    <xf numFmtId="0" fontId="89" fillId="0" borderId="32" xfId="0" applyNumberFormat="1" applyFont="1" applyBorder="1" applyAlignment="1">
      <alignment horizontal="left" vertical="center" wrapText="1"/>
    </xf>
    <xf numFmtId="0" fontId="89" fillId="0" borderId="33" xfId="0" applyNumberFormat="1" applyFont="1" applyBorder="1" applyAlignment="1">
      <alignment horizontal="left" vertical="center" wrapText="1"/>
    </xf>
    <xf numFmtId="0" fontId="89" fillId="0" borderId="31" xfId="0" applyNumberFormat="1" applyFont="1" applyBorder="1" applyAlignment="1">
      <alignment horizontal="left" vertical="center" wrapText="1"/>
    </xf>
    <xf numFmtId="0" fontId="14" fillId="0" borderId="32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87" fillId="0" borderId="30" xfId="0" applyNumberFormat="1" applyFont="1" applyBorder="1" applyAlignment="1">
      <alignment horizontal="center" vertical="center" textRotation="90"/>
    </xf>
    <xf numFmtId="0" fontId="87" fillId="0" borderId="20" xfId="0" applyNumberFormat="1" applyFont="1" applyBorder="1" applyAlignment="1">
      <alignment horizontal="center" vertical="center" textRotation="90"/>
    </xf>
    <xf numFmtId="0" fontId="87" fillId="0" borderId="28" xfId="0" applyNumberFormat="1" applyFont="1" applyBorder="1" applyAlignment="1">
      <alignment horizontal="center" vertical="center" textRotation="90"/>
    </xf>
    <xf numFmtId="0" fontId="37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7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7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0" xfId="105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0" xfId="105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8" xfId="105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24" xfId="0" applyFont="1" applyFill="1" applyBorder="1" applyAlignment="1" applyProtection="1">
      <alignment horizontal="left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textRotation="90" wrapText="1"/>
      <protection/>
    </xf>
    <xf numFmtId="0" fontId="6" fillId="0" borderId="20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2" fillId="0" borderId="32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1" fillId="0" borderId="32" xfId="95" applyNumberFormat="1" applyFont="1" applyFill="1" applyBorder="1" applyAlignment="1" applyProtection="1">
      <alignment horizontal="left" vertical="center" wrapText="1"/>
      <protection/>
    </xf>
    <xf numFmtId="0" fontId="1" fillId="0" borderId="33" xfId="95" applyNumberFormat="1" applyFont="1" applyFill="1" applyBorder="1" applyAlignment="1" applyProtection="1">
      <alignment horizontal="left" vertical="center" wrapText="1"/>
      <protection/>
    </xf>
    <xf numFmtId="0" fontId="1" fillId="0" borderId="31" xfId="95" applyNumberFormat="1" applyFont="1" applyFill="1" applyBorder="1" applyAlignment="1" applyProtection="1">
      <alignment horizontal="left" vertical="center" wrapText="1"/>
      <protection/>
    </xf>
    <xf numFmtId="0" fontId="8" fillId="0" borderId="19" xfId="0" applyFont="1" applyFill="1" applyBorder="1" applyAlignment="1">
      <alignment horizontal="left" vertical="center" wrapText="1"/>
    </xf>
    <xf numFmtId="0" fontId="8" fillId="0" borderId="32" xfId="95" applyNumberFormat="1" applyFont="1" applyFill="1" applyBorder="1" applyAlignment="1" applyProtection="1">
      <alignment horizontal="left" vertical="center" wrapText="1"/>
      <protection/>
    </xf>
    <xf numFmtId="0" fontId="8" fillId="0" borderId="33" xfId="95" applyNumberFormat="1" applyFont="1" applyFill="1" applyBorder="1" applyAlignment="1" applyProtection="1">
      <alignment horizontal="left" vertical="center" wrapText="1"/>
      <protection/>
    </xf>
    <xf numFmtId="0" fontId="8" fillId="0" borderId="31" xfId="95" applyNumberFormat="1" applyFont="1" applyFill="1" applyBorder="1" applyAlignment="1" applyProtection="1">
      <alignment horizontal="left" vertical="center" wrapText="1"/>
      <protection/>
    </xf>
    <xf numFmtId="0" fontId="38" fillId="0" borderId="32" xfId="0" applyFont="1" applyFill="1" applyBorder="1" applyAlignment="1">
      <alignment horizontal="left" vertical="center" wrapText="1"/>
    </xf>
    <xf numFmtId="0" fontId="38" fillId="0" borderId="33" xfId="0" applyFont="1" applyFill="1" applyBorder="1" applyAlignment="1">
      <alignment horizontal="left" vertical="center" wrapText="1"/>
    </xf>
    <xf numFmtId="0" fontId="38" fillId="0" borderId="31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 applyProtection="1">
      <alignment horizontal="left" vertical="center" wrapText="1"/>
      <protection/>
    </xf>
    <xf numFmtId="0" fontId="14" fillId="0" borderId="33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6" fillId="0" borderId="33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center" vertical="center" textRotation="90" wrapText="1"/>
      <protection/>
    </xf>
    <xf numFmtId="0" fontId="6" fillId="0" borderId="20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49" fontId="39" fillId="0" borderId="22" xfId="96" applyNumberFormat="1" applyFont="1" applyFill="1" applyBorder="1" applyAlignment="1">
      <alignment horizontal="center" vertical="center" wrapText="1"/>
      <protection/>
    </xf>
    <xf numFmtId="49" fontId="39" fillId="0" borderId="23" xfId="96" applyNumberFormat="1" applyFont="1" applyFill="1" applyBorder="1" applyAlignment="1">
      <alignment horizontal="center" vertical="center" wrapText="1"/>
      <protection/>
    </xf>
    <xf numFmtId="49" fontId="39" fillId="0" borderId="29" xfId="96" applyNumberFormat="1" applyFont="1" applyFill="1" applyBorder="1" applyAlignment="1">
      <alignment horizontal="center" vertical="center" wrapText="1"/>
      <protection/>
    </xf>
    <xf numFmtId="49" fontId="39" fillId="0" borderId="27" xfId="96" applyNumberFormat="1" applyFont="1" applyFill="1" applyBorder="1" applyAlignment="1">
      <alignment horizontal="center" vertical="center" wrapText="1"/>
      <protection/>
    </xf>
    <xf numFmtId="49" fontId="39" fillId="0" borderId="24" xfId="96" applyNumberFormat="1" applyFont="1" applyFill="1" applyBorder="1" applyAlignment="1">
      <alignment horizontal="center" vertical="center" wrapText="1"/>
      <protection/>
    </xf>
    <xf numFmtId="49" fontId="39" fillId="0" borderId="25" xfId="96" applyNumberFormat="1" applyFont="1" applyFill="1" applyBorder="1" applyAlignment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 indent="2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4" fillId="0" borderId="33" xfId="83" applyBorder="1" applyAlignment="1" applyProtection="1">
      <alignment horizontal="left" wrapText="1"/>
      <protection/>
    </xf>
    <xf numFmtId="0" fontId="3" fillId="0" borderId="33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3" fillId="0" borderId="24" xfId="0" applyFont="1" applyBorder="1" applyAlignment="1" applyProtection="1">
      <alignment horizontal="left"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_Шаблон формы 1 (исправления на 2003)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tat@kma.court.gov.u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5" zoomScaleNormal="115" zoomScaleSheetLayoutView="130" workbookViewId="0" topLeftCell="A1">
      <selection activeCell="A1" sqref="A1:H48"/>
    </sheetView>
  </sheetViews>
  <sheetFormatPr defaultColWidth="9.00390625" defaultRowHeight="12.75"/>
  <cols>
    <col min="1" max="1" width="1.12109375" style="29" customWidth="1"/>
    <col min="2" max="2" width="15.375" style="29" customWidth="1"/>
    <col min="3" max="3" width="2.75390625" style="29" customWidth="1"/>
    <col min="4" max="4" width="18.875" style="29" customWidth="1"/>
    <col min="5" max="5" width="16.00390625" style="29" customWidth="1"/>
    <col min="6" max="6" width="14.875" style="29" customWidth="1"/>
    <col min="7" max="7" width="11.00390625" style="29" customWidth="1"/>
    <col min="8" max="8" width="15.625" style="29" customWidth="1"/>
    <col min="9" max="16384" width="9.125" style="29" customWidth="1"/>
  </cols>
  <sheetData>
    <row r="1" ht="12.75" customHeight="1">
      <c r="E1" s="15" t="s">
        <v>7</v>
      </c>
    </row>
    <row r="3" spans="2:8" ht="15.75" customHeight="1">
      <c r="B3" s="115" t="s">
        <v>52</v>
      </c>
      <c r="C3" s="115"/>
      <c r="D3" s="115"/>
      <c r="E3" s="115"/>
      <c r="F3" s="115"/>
      <c r="G3" s="115"/>
      <c r="H3" s="115"/>
    </row>
    <row r="4" spans="2:8" ht="14.25" customHeight="1">
      <c r="B4" s="115"/>
      <c r="C4" s="115"/>
      <c r="D4" s="115"/>
      <c r="E4" s="115"/>
      <c r="F4" s="115"/>
      <c r="G4" s="115"/>
      <c r="H4" s="115"/>
    </row>
    <row r="5" spans="2:8" ht="18.75" customHeight="1">
      <c r="B5" s="116" t="s">
        <v>111</v>
      </c>
      <c r="C5" s="116"/>
      <c r="D5" s="116"/>
      <c r="E5" s="116"/>
      <c r="F5" s="116"/>
      <c r="G5" s="116"/>
      <c r="H5" s="116"/>
    </row>
    <row r="6" spans="2:8" ht="18.75" customHeight="1">
      <c r="B6" s="16"/>
      <c r="C6" s="116"/>
      <c r="D6" s="116"/>
      <c r="E6" s="116"/>
      <c r="F6" s="116"/>
      <c r="G6" s="116"/>
      <c r="H6" s="16"/>
    </row>
    <row r="7" ht="12.75">
      <c r="E7" s="18" t="s">
        <v>8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24"/>
      <c r="G9" s="24"/>
      <c r="H9" s="24"/>
    </row>
    <row r="10" spans="5:8" ht="12.75" customHeight="1">
      <c r="E10" s="18"/>
      <c r="F10" s="24"/>
      <c r="G10" s="24"/>
      <c r="H10" s="24"/>
    </row>
    <row r="11" spans="2:5" ht="12.75" customHeight="1">
      <c r="B11" s="27"/>
      <c r="C11" s="27"/>
      <c r="D11" s="27"/>
      <c r="E11" s="27"/>
    </row>
    <row r="12" spans="1:7" ht="12.75" customHeight="1">
      <c r="A12" s="30"/>
      <c r="B12" s="117" t="s">
        <v>9</v>
      </c>
      <c r="C12" s="118"/>
      <c r="D12" s="119"/>
      <c r="E12" s="19" t="s">
        <v>10</v>
      </c>
      <c r="F12" s="23"/>
      <c r="G12" s="15" t="s">
        <v>53</v>
      </c>
    </row>
    <row r="13" spans="1:7" ht="12.75" customHeight="1">
      <c r="A13" s="30"/>
      <c r="B13" s="59"/>
      <c r="C13" s="60"/>
      <c r="D13" s="34"/>
      <c r="E13" s="57"/>
      <c r="F13" s="24"/>
      <c r="G13" s="20" t="s">
        <v>50</v>
      </c>
    </row>
    <row r="14" spans="1:7" ht="37.5" customHeight="1">
      <c r="A14" s="30"/>
      <c r="B14" s="112" t="s">
        <v>90</v>
      </c>
      <c r="C14" s="113"/>
      <c r="D14" s="114"/>
      <c r="E14" s="111" t="s">
        <v>51</v>
      </c>
      <c r="F14" s="24"/>
      <c r="G14" s="20"/>
    </row>
    <row r="15" spans="1:7" ht="12.75" customHeight="1">
      <c r="A15" s="30"/>
      <c r="B15" s="112"/>
      <c r="C15" s="113"/>
      <c r="D15" s="114"/>
      <c r="E15" s="111"/>
      <c r="G15" s="21" t="s">
        <v>11</v>
      </c>
    </row>
    <row r="16" spans="1:8" ht="12.75" customHeight="1">
      <c r="A16" s="30"/>
      <c r="B16" s="112"/>
      <c r="C16" s="113"/>
      <c r="D16" s="114"/>
      <c r="E16" s="111"/>
      <c r="F16" s="105" t="s">
        <v>12</v>
      </c>
      <c r="G16" s="105"/>
      <c r="H16" s="105"/>
    </row>
    <row r="17" spans="1:8" ht="12.75" customHeight="1">
      <c r="A17" s="30"/>
      <c r="B17" s="112"/>
      <c r="C17" s="113"/>
      <c r="D17" s="114"/>
      <c r="E17" s="111"/>
      <c r="F17" s="127" t="s">
        <v>101</v>
      </c>
      <c r="G17" s="128"/>
      <c r="H17" s="128"/>
    </row>
    <row r="18" spans="1:5" ht="24.75" customHeight="1">
      <c r="A18" s="30"/>
      <c r="B18" s="61"/>
      <c r="C18" s="55"/>
      <c r="D18" s="62"/>
      <c r="E18" s="58"/>
    </row>
    <row r="19" spans="1:8" ht="12.75" customHeight="1">
      <c r="A19" s="30"/>
      <c r="B19" s="112"/>
      <c r="C19" s="113"/>
      <c r="D19" s="114"/>
      <c r="E19" s="111"/>
      <c r="F19" s="104"/>
      <c r="G19" s="104"/>
      <c r="H19" s="104"/>
    </row>
    <row r="20" spans="1:8" ht="12.75" customHeight="1">
      <c r="A20" s="30"/>
      <c r="B20" s="112"/>
      <c r="C20" s="113"/>
      <c r="D20" s="114"/>
      <c r="E20" s="111"/>
      <c r="F20" s="105"/>
      <c r="G20" s="105"/>
      <c r="H20" s="105"/>
    </row>
    <row r="21" spans="1:8" ht="12.75" customHeight="1">
      <c r="A21" s="30"/>
      <c r="B21" s="112"/>
      <c r="C21" s="113"/>
      <c r="D21" s="114"/>
      <c r="E21" s="111"/>
      <c r="F21" s="105"/>
      <c r="G21" s="105"/>
      <c r="H21" s="105"/>
    </row>
    <row r="22" spans="1:8" ht="12.75" customHeight="1">
      <c r="A22" s="30"/>
      <c r="B22" s="112"/>
      <c r="C22" s="113"/>
      <c r="D22" s="114"/>
      <c r="E22" s="111"/>
      <c r="F22" s="24"/>
      <c r="G22" s="24"/>
      <c r="H22" s="24"/>
    </row>
    <row r="23" spans="1:5" ht="12.75" customHeight="1">
      <c r="A23" s="30"/>
      <c r="B23" s="23"/>
      <c r="C23" s="24"/>
      <c r="D23" s="30"/>
      <c r="E23" s="22"/>
    </row>
    <row r="24" spans="1:7" ht="12.75" customHeight="1">
      <c r="A24" s="30"/>
      <c r="B24" s="23"/>
      <c r="C24" s="24"/>
      <c r="D24" s="30"/>
      <c r="E24" s="22"/>
      <c r="F24" s="24"/>
      <c r="G24" s="21"/>
    </row>
    <row r="25" spans="1:6" ht="12.75" customHeight="1">
      <c r="A25" s="30"/>
      <c r="B25" s="31"/>
      <c r="C25" s="27"/>
      <c r="D25" s="28"/>
      <c r="E25" s="32"/>
      <c r="F25" s="24"/>
    </row>
    <row r="26" spans="2:5" ht="12.75" customHeight="1">
      <c r="B26" s="33"/>
      <c r="C26" s="33"/>
      <c r="D26" s="33"/>
      <c r="E26" s="33"/>
    </row>
    <row r="27" spans="2:5" ht="12.75" customHeight="1">
      <c r="B27" s="24"/>
      <c r="C27" s="24"/>
      <c r="D27" s="24"/>
      <c r="E27" s="24"/>
    </row>
    <row r="28" spans="2:5" ht="12.75" customHeight="1">
      <c r="B28" s="24"/>
      <c r="C28" s="24"/>
      <c r="D28" s="24"/>
      <c r="E28" s="24"/>
    </row>
    <row r="29" spans="2:5" ht="12.75" customHeight="1">
      <c r="B29" s="24"/>
      <c r="C29" s="24"/>
      <c r="D29" s="24"/>
      <c r="E29" s="24"/>
    </row>
    <row r="30" spans="2:5" ht="12.75" customHeight="1">
      <c r="B30" s="24"/>
      <c r="C30" s="24"/>
      <c r="D30" s="24"/>
      <c r="E30" s="24"/>
    </row>
    <row r="31" spans="2:5" ht="12.75" customHeight="1">
      <c r="B31" s="24"/>
      <c r="C31" s="24"/>
      <c r="D31" s="24"/>
      <c r="E31" s="24"/>
    </row>
    <row r="33" spans="2:8" ht="12.75" customHeight="1">
      <c r="B33" s="27"/>
      <c r="C33" s="27"/>
      <c r="D33" s="27"/>
      <c r="E33" s="27"/>
      <c r="F33" s="27"/>
      <c r="G33" s="27"/>
      <c r="H33" s="27"/>
    </row>
    <row r="34" spans="1:9" ht="12.75" customHeight="1">
      <c r="A34" s="30"/>
      <c r="B34" s="25" t="s">
        <v>13</v>
      </c>
      <c r="C34" s="26"/>
      <c r="D34" s="33"/>
      <c r="E34" s="33"/>
      <c r="F34" s="33"/>
      <c r="G34" s="33"/>
      <c r="H34" s="34"/>
      <c r="I34" s="24"/>
    </row>
    <row r="35" spans="1:9" ht="12.75" customHeight="1">
      <c r="A35" s="30"/>
      <c r="B35" s="23"/>
      <c r="C35" s="24"/>
      <c r="D35" s="24"/>
      <c r="E35" s="24"/>
      <c r="F35" s="24"/>
      <c r="G35" s="24"/>
      <c r="H35" s="30"/>
      <c r="I35" s="24"/>
    </row>
    <row r="36" spans="1:9" ht="12.75" customHeight="1">
      <c r="A36" s="30"/>
      <c r="B36" s="106" t="s">
        <v>14</v>
      </c>
      <c r="C36" s="107"/>
      <c r="D36" s="122" t="s">
        <v>112</v>
      </c>
      <c r="E36" s="122"/>
      <c r="F36" s="122"/>
      <c r="G36" s="122"/>
      <c r="H36" s="123"/>
      <c r="I36" s="24"/>
    </row>
    <row r="37" spans="1:9" ht="12.75" customHeight="1">
      <c r="A37" s="30"/>
      <c r="B37" s="23"/>
      <c r="C37" s="24"/>
      <c r="D37" s="33"/>
      <c r="E37" s="33"/>
      <c r="F37" s="33"/>
      <c r="G37" s="33"/>
      <c r="H37" s="34"/>
      <c r="I37" s="24"/>
    </row>
    <row r="38" spans="1:9" ht="12.75" customHeight="1">
      <c r="A38" s="30"/>
      <c r="B38" s="23" t="s">
        <v>15</v>
      </c>
      <c r="C38" s="24"/>
      <c r="D38" s="120" t="s">
        <v>113</v>
      </c>
      <c r="E38" s="120"/>
      <c r="F38" s="120"/>
      <c r="G38" s="120"/>
      <c r="H38" s="121"/>
      <c r="I38" s="24"/>
    </row>
    <row r="39" spans="1:9" ht="12.75" customHeight="1">
      <c r="A39" s="30"/>
      <c r="B39" s="23"/>
      <c r="C39" s="24"/>
      <c r="D39" s="120"/>
      <c r="E39" s="120"/>
      <c r="F39" s="120"/>
      <c r="G39" s="120"/>
      <c r="H39" s="121"/>
      <c r="I39" s="24"/>
    </row>
    <row r="40" spans="1:8" ht="12.75" customHeight="1">
      <c r="A40" s="30"/>
      <c r="B40" s="124"/>
      <c r="C40" s="125"/>
      <c r="D40" s="125"/>
      <c r="E40" s="125"/>
      <c r="F40" s="125"/>
      <c r="G40" s="125"/>
      <c r="H40" s="126"/>
    </row>
    <row r="41" spans="1:8" ht="12.75" customHeight="1">
      <c r="A41" s="30"/>
      <c r="B41" s="101" t="s">
        <v>16</v>
      </c>
      <c r="C41" s="102"/>
      <c r="D41" s="102"/>
      <c r="E41" s="102"/>
      <c r="F41" s="102"/>
      <c r="G41" s="102"/>
      <c r="H41" s="103"/>
    </row>
    <row r="42" spans="1:9" ht="12.75" customHeight="1">
      <c r="A42" s="30"/>
      <c r="B42" s="23"/>
      <c r="C42" s="24"/>
      <c r="D42" s="24"/>
      <c r="E42" s="24"/>
      <c r="F42" s="24"/>
      <c r="G42" s="24"/>
      <c r="H42" s="30"/>
      <c r="I42" s="24"/>
    </row>
    <row r="43" spans="1:9" ht="12.75" customHeight="1">
      <c r="A43" s="30"/>
      <c r="B43" s="108"/>
      <c r="C43" s="109"/>
      <c r="D43" s="109"/>
      <c r="E43" s="109"/>
      <c r="F43" s="109"/>
      <c r="G43" s="109"/>
      <c r="H43" s="110"/>
      <c r="I43" s="24"/>
    </row>
    <row r="44" spans="1:9" ht="12.75" customHeight="1">
      <c r="A44" s="30"/>
      <c r="B44" s="101" t="s">
        <v>17</v>
      </c>
      <c r="C44" s="102"/>
      <c r="D44" s="102"/>
      <c r="E44" s="102"/>
      <c r="F44" s="102"/>
      <c r="G44" s="102"/>
      <c r="H44" s="103"/>
      <c r="I44" s="24"/>
    </row>
    <row r="45" spans="1:9" ht="12.75" customHeight="1">
      <c r="A45" s="30"/>
      <c r="B45" s="31"/>
      <c r="C45" s="27"/>
      <c r="D45" s="27"/>
      <c r="E45" s="27"/>
      <c r="F45" s="27"/>
      <c r="G45" s="27"/>
      <c r="H45" s="28"/>
      <c r="I45" s="24"/>
    </row>
    <row r="46" spans="2:8" ht="12.75" customHeight="1">
      <c r="B46" s="33"/>
      <c r="C46" s="33"/>
      <c r="D46" s="33"/>
      <c r="E46" s="33"/>
      <c r="F46" s="33"/>
      <c r="G46" s="33"/>
      <c r="H46" s="33"/>
    </row>
  </sheetData>
  <sheetProtection/>
  <mergeCells count="21">
    <mergeCell ref="B19:D22"/>
    <mergeCell ref="B40:H40"/>
    <mergeCell ref="F17:H17"/>
    <mergeCell ref="B14:D17"/>
    <mergeCell ref="B3:H3"/>
    <mergeCell ref="B4:H4"/>
    <mergeCell ref="B5:H5"/>
    <mergeCell ref="B12:D12"/>
    <mergeCell ref="F16:H16"/>
    <mergeCell ref="E14:E17"/>
    <mergeCell ref="C6:G6"/>
    <mergeCell ref="B44:H44"/>
    <mergeCell ref="F19:H19"/>
    <mergeCell ref="F20:H20"/>
    <mergeCell ref="F21:H21"/>
    <mergeCell ref="B36:C36"/>
    <mergeCell ref="B43:H43"/>
    <mergeCell ref="B41:H41"/>
    <mergeCell ref="E19:E22"/>
    <mergeCell ref="D38:H39"/>
    <mergeCell ref="D36:H3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>
    <oddFooter>&amp;L91BC4E40&amp;C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workbookViewId="0" topLeftCell="A16">
      <selection activeCell="E24" sqref="E24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4.25390625" style="7" customWidth="1"/>
    <col min="4" max="4" width="5.00390625" style="7" customWidth="1"/>
    <col min="5" max="5" width="11.375" style="7" customWidth="1"/>
    <col min="6" max="6" width="10.375" style="7" customWidth="1"/>
    <col min="7" max="7" width="9.625" style="7" customWidth="1"/>
    <col min="8" max="8" width="10.125" style="7" customWidth="1"/>
    <col min="9" max="9" width="10.25390625" style="7" customWidth="1"/>
    <col min="10" max="10" width="10.125" style="7" customWidth="1"/>
    <col min="11" max="11" width="9.125" style="92" customWidth="1"/>
    <col min="12" max="16384" width="9.125" style="7" customWidth="1"/>
  </cols>
  <sheetData>
    <row r="1" spans="1:11" s="8" customFormat="1" ht="21.75" customHeight="1">
      <c r="A1" s="134" t="s">
        <v>61</v>
      </c>
      <c r="B1" s="134"/>
      <c r="C1" s="134"/>
      <c r="D1" s="134"/>
      <c r="E1" s="134"/>
      <c r="F1" s="134"/>
      <c r="G1" s="134"/>
      <c r="H1" s="134"/>
      <c r="I1" s="135"/>
      <c r="K1" s="90"/>
    </row>
    <row r="2" spans="1:11" s="8" customFormat="1" ht="50.25" customHeight="1">
      <c r="A2" s="140" t="s">
        <v>4</v>
      </c>
      <c r="B2" s="140"/>
      <c r="C2" s="141"/>
      <c r="D2" s="138" t="s">
        <v>18</v>
      </c>
      <c r="E2" s="132" t="s">
        <v>62</v>
      </c>
      <c r="F2" s="136"/>
      <c r="G2" s="132" t="s">
        <v>63</v>
      </c>
      <c r="H2" s="133"/>
      <c r="I2" s="137" t="s">
        <v>64</v>
      </c>
      <c r="J2" s="137"/>
      <c r="K2" s="90"/>
    </row>
    <row r="3" spans="1:11" s="8" customFormat="1" ht="62.25" customHeight="1">
      <c r="A3" s="142"/>
      <c r="B3" s="142"/>
      <c r="C3" s="143"/>
      <c r="D3" s="139"/>
      <c r="E3" s="35" t="s">
        <v>0</v>
      </c>
      <c r="F3" s="53" t="s">
        <v>6</v>
      </c>
      <c r="G3" s="35" t="s">
        <v>0</v>
      </c>
      <c r="H3" s="42" t="s">
        <v>23</v>
      </c>
      <c r="I3" s="35" t="s">
        <v>0</v>
      </c>
      <c r="J3" s="40" t="s">
        <v>34</v>
      </c>
      <c r="K3" s="90"/>
    </row>
    <row r="4" spans="1:11" s="75" customFormat="1" ht="13.5" customHeight="1">
      <c r="A4" s="146" t="s">
        <v>2</v>
      </c>
      <c r="B4" s="147"/>
      <c r="C4" s="148"/>
      <c r="D4" s="74" t="s">
        <v>3</v>
      </c>
      <c r="E4" s="74">
        <v>1</v>
      </c>
      <c r="F4" s="74">
        <v>2</v>
      </c>
      <c r="G4" s="74">
        <v>3</v>
      </c>
      <c r="H4" s="74">
        <v>4</v>
      </c>
      <c r="I4" s="74">
        <v>5</v>
      </c>
      <c r="J4" s="74">
        <v>6</v>
      </c>
      <c r="K4" s="91"/>
    </row>
    <row r="5" spans="1:11" s="8" customFormat="1" ht="19.5" customHeight="1">
      <c r="A5" s="152" t="s">
        <v>22</v>
      </c>
      <c r="B5" s="168" t="s">
        <v>67</v>
      </c>
      <c r="C5" s="56" t="s">
        <v>65</v>
      </c>
      <c r="D5" s="36">
        <v>1</v>
      </c>
      <c r="E5" s="76">
        <v>224</v>
      </c>
      <c r="F5" s="76">
        <v>224</v>
      </c>
      <c r="G5" s="76">
        <v>103</v>
      </c>
      <c r="H5" s="86" t="s">
        <v>103</v>
      </c>
      <c r="I5" s="76">
        <v>121</v>
      </c>
      <c r="J5" s="77"/>
      <c r="K5" s="96">
        <f aca="true" t="shared" si="0" ref="K5:K13">E5-F5</f>
        <v>0</v>
      </c>
    </row>
    <row r="6" spans="1:11" s="8" customFormat="1" ht="19.5" customHeight="1">
      <c r="A6" s="153"/>
      <c r="B6" s="169"/>
      <c r="C6" s="56" t="s">
        <v>66</v>
      </c>
      <c r="D6" s="36">
        <v>2</v>
      </c>
      <c r="E6" s="76">
        <v>100</v>
      </c>
      <c r="F6" s="76">
        <v>100</v>
      </c>
      <c r="G6" s="76">
        <v>68</v>
      </c>
      <c r="H6" s="76">
        <v>16</v>
      </c>
      <c r="I6" s="76">
        <v>32</v>
      </c>
      <c r="J6" s="77"/>
      <c r="K6" s="96">
        <f t="shared" si="0"/>
        <v>0</v>
      </c>
    </row>
    <row r="7" spans="1:11" s="8" customFormat="1" ht="19.5" customHeight="1">
      <c r="A7" s="153"/>
      <c r="B7" s="170"/>
      <c r="C7" s="56" t="s">
        <v>68</v>
      </c>
      <c r="D7" s="36">
        <v>3</v>
      </c>
      <c r="E7" s="76">
        <v>131</v>
      </c>
      <c r="F7" s="76">
        <v>131</v>
      </c>
      <c r="G7" s="76">
        <v>124</v>
      </c>
      <c r="H7" s="76">
        <v>28</v>
      </c>
      <c r="I7" s="76">
        <v>7</v>
      </c>
      <c r="J7" s="77"/>
      <c r="K7" s="96">
        <f t="shared" si="0"/>
        <v>0</v>
      </c>
    </row>
    <row r="8" spans="1:11" s="8" customFormat="1" ht="25.5" customHeight="1">
      <c r="A8" s="153"/>
      <c r="B8" s="155" t="s">
        <v>105</v>
      </c>
      <c r="C8" s="156"/>
      <c r="D8" s="36">
        <v>4</v>
      </c>
      <c r="E8" s="76">
        <v>3</v>
      </c>
      <c r="F8" s="76">
        <v>3</v>
      </c>
      <c r="G8" s="76">
        <v>2</v>
      </c>
      <c r="H8" s="76"/>
      <c r="I8" s="76">
        <v>1</v>
      </c>
      <c r="J8" s="77"/>
      <c r="K8" s="96">
        <f t="shared" si="0"/>
        <v>0</v>
      </c>
    </row>
    <row r="9" spans="1:11" s="8" customFormat="1" ht="36" customHeight="1">
      <c r="A9" s="153"/>
      <c r="B9" s="160" t="s">
        <v>87</v>
      </c>
      <c r="C9" s="161"/>
      <c r="D9" s="36">
        <v>5</v>
      </c>
      <c r="E9" s="78">
        <v>243</v>
      </c>
      <c r="F9" s="76">
        <v>243</v>
      </c>
      <c r="G9" s="76">
        <v>238</v>
      </c>
      <c r="H9" s="76">
        <v>216</v>
      </c>
      <c r="I9" s="76">
        <v>5</v>
      </c>
      <c r="J9" s="77"/>
      <c r="K9" s="96">
        <f t="shared" si="0"/>
        <v>0</v>
      </c>
    </row>
    <row r="10" spans="1:11" s="8" customFormat="1" ht="24" customHeight="1">
      <c r="A10" s="153"/>
      <c r="B10" s="160" t="s">
        <v>89</v>
      </c>
      <c r="C10" s="161"/>
      <c r="D10" s="36">
        <v>6</v>
      </c>
      <c r="E10" s="79">
        <v>765</v>
      </c>
      <c r="F10" s="76">
        <v>765</v>
      </c>
      <c r="G10" s="76">
        <v>765</v>
      </c>
      <c r="H10" s="76">
        <v>704</v>
      </c>
      <c r="I10" s="76"/>
      <c r="J10" s="77"/>
      <c r="K10" s="96">
        <f t="shared" si="0"/>
        <v>0</v>
      </c>
    </row>
    <row r="11" spans="1:11" s="8" customFormat="1" ht="17.25" customHeight="1">
      <c r="A11" s="153"/>
      <c r="B11" s="160" t="s">
        <v>83</v>
      </c>
      <c r="C11" s="161"/>
      <c r="D11" s="36">
        <v>7</v>
      </c>
      <c r="E11" s="79"/>
      <c r="F11" s="76"/>
      <c r="G11" s="76"/>
      <c r="H11" s="76"/>
      <c r="I11" s="76"/>
      <c r="J11" s="77"/>
      <c r="K11" s="96">
        <f t="shared" si="0"/>
        <v>0</v>
      </c>
    </row>
    <row r="12" spans="1:11" s="8" customFormat="1" ht="23.25" customHeight="1">
      <c r="A12" s="153"/>
      <c r="B12" s="155" t="s">
        <v>73</v>
      </c>
      <c r="C12" s="156"/>
      <c r="D12" s="36">
        <v>8</v>
      </c>
      <c r="E12" s="80"/>
      <c r="F12" s="80"/>
      <c r="G12" s="80"/>
      <c r="H12" s="80"/>
      <c r="I12" s="80"/>
      <c r="J12" s="80"/>
      <c r="K12" s="96">
        <f t="shared" si="0"/>
        <v>0</v>
      </c>
    </row>
    <row r="13" spans="1:11" s="8" customFormat="1" ht="15.75" customHeight="1">
      <c r="A13" s="154"/>
      <c r="B13" s="45" t="s">
        <v>20</v>
      </c>
      <c r="C13" s="10"/>
      <c r="D13" s="36">
        <v>9</v>
      </c>
      <c r="E13" s="81">
        <f aca="true" t="shared" si="1" ref="E13:J13">SUM(E5:E12)</f>
        <v>1466</v>
      </c>
      <c r="F13" s="81">
        <f t="shared" si="1"/>
        <v>1466</v>
      </c>
      <c r="G13" s="81">
        <f t="shared" si="1"/>
        <v>1300</v>
      </c>
      <c r="H13" s="81">
        <f t="shared" si="1"/>
        <v>964</v>
      </c>
      <c r="I13" s="81">
        <f t="shared" si="1"/>
        <v>166</v>
      </c>
      <c r="J13" s="81">
        <f t="shared" si="1"/>
        <v>0</v>
      </c>
      <c r="K13" s="96">
        <f t="shared" si="0"/>
        <v>0</v>
      </c>
    </row>
    <row r="14" spans="1:11" s="8" customFormat="1" ht="15.75" customHeight="1">
      <c r="A14" s="162" t="s">
        <v>49</v>
      </c>
      <c r="B14" s="144" t="s">
        <v>106</v>
      </c>
      <c r="C14" s="145"/>
      <c r="D14" s="36">
        <v>10</v>
      </c>
      <c r="E14" s="81"/>
      <c r="F14" s="81"/>
      <c r="G14" s="81"/>
      <c r="H14" s="81"/>
      <c r="I14" s="81"/>
      <c r="J14" s="81"/>
      <c r="K14" s="90"/>
    </row>
    <row r="15" spans="1:11" s="8" customFormat="1" ht="24.75" customHeight="1">
      <c r="A15" s="163"/>
      <c r="B15" s="144" t="s">
        <v>107</v>
      </c>
      <c r="C15" s="145"/>
      <c r="D15" s="36">
        <v>11</v>
      </c>
      <c r="E15" s="81"/>
      <c r="F15" s="81"/>
      <c r="G15" s="81"/>
      <c r="H15" s="81"/>
      <c r="I15" s="81"/>
      <c r="J15" s="81"/>
      <c r="K15" s="90"/>
    </row>
    <row r="16" spans="1:11" s="8" customFormat="1" ht="26.25" customHeight="1">
      <c r="A16" s="163"/>
      <c r="B16" s="144" t="s">
        <v>108</v>
      </c>
      <c r="C16" s="145"/>
      <c r="D16" s="36">
        <v>12</v>
      </c>
      <c r="E16" s="81"/>
      <c r="F16" s="81"/>
      <c r="G16" s="81"/>
      <c r="H16" s="81"/>
      <c r="I16" s="81"/>
      <c r="J16" s="81"/>
      <c r="K16" s="90"/>
    </row>
    <row r="17" spans="1:11" s="8" customFormat="1" ht="27.75" customHeight="1">
      <c r="A17" s="163"/>
      <c r="B17" s="144" t="s">
        <v>109</v>
      </c>
      <c r="C17" s="145"/>
      <c r="D17" s="36">
        <v>13</v>
      </c>
      <c r="E17" s="81"/>
      <c r="F17" s="81"/>
      <c r="G17" s="81"/>
      <c r="H17" s="81"/>
      <c r="I17" s="81"/>
      <c r="J17" s="81"/>
      <c r="K17" s="90"/>
    </row>
    <row r="18" spans="1:11" ht="18.75" customHeight="1">
      <c r="A18" s="163"/>
      <c r="B18" s="165" t="s">
        <v>67</v>
      </c>
      <c r="C18" s="11" t="s">
        <v>71</v>
      </c>
      <c r="D18" s="36">
        <v>14</v>
      </c>
      <c r="E18" s="82">
        <v>545</v>
      </c>
      <c r="F18" s="82">
        <v>545</v>
      </c>
      <c r="G18" s="82">
        <v>311</v>
      </c>
      <c r="H18" s="82">
        <v>116</v>
      </c>
      <c r="I18" s="82">
        <v>234</v>
      </c>
      <c r="J18" s="77"/>
      <c r="K18" s="97">
        <f aca="true" t="shared" si="2" ref="K18:K28">E18-F18</f>
        <v>0</v>
      </c>
    </row>
    <row r="19" spans="1:11" ht="18.75" customHeight="1">
      <c r="A19" s="163"/>
      <c r="B19" s="166"/>
      <c r="C19" s="11" t="s">
        <v>66</v>
      </c>
      <c r="D19" s="36">
        <v>15</v>
      </c>
      <c r="E19" s="82">
        <v>221</v>
      </c>
      <c r="F19" s="82">
        <v>221</v>
      </c>
      <c r="G19" s="82">
        <v>151</v>
      </c>
      <c r="H19" s="82">
        <v>62</v>
      </c>
      <c r="I19" s="82">
        <v>70</v>
      </c>
      <c r="J19" s="82"/>
      <c r="K19" s="97">
        <f t="shared" si="2"/>
        <v>0</v>
      </c>
    </row>
    <row r="20" spans="1:11" ht="18.75" customHeight="1">
      <c r="A20" s="163"/>
      <c r="B20" s="167"/>
      <c r="C20" s="11" t="s">
        <v>72</v>
      </c>
      <c r="D20" s="36">
        <v>16</v>
      </c>
      <c r="E20" s="82"/>
      <c r="F20" s="82"/>
      <c r="G20" s="82"/>
      <c r="H20" s="82"/>
      <c r="I20" s="82"/>
      <c r="J20" s="82"/>
      <c r="K20" s="97">
        <f t="shared" si="2"/>
        <v>0</v>
      </c>
    </row>
    <row r="21" spans="1:11" ht="24" customHeight="1">
      <c r="A21" s="163"/>
      <c r="B21" s="155" t="s">
        <v>69</v>
      </c>
      <c r="C21" s="156"/>
      <c r="D21" s="36">
        <v>17</v>
      </c>
      <c r="E21" s="82">
        <v>3</v>
      </c>
      <c r="F21" s="82">
        <v>3</v>
      </c>
      <c r="G21" s="82">
        <v>1</v>
      </c>
      <c r="H21" s="82"/>
      <c r="I21" s="82">
        <v>2</v>
      </c>
      <c r="J21" s="82"/>
      <c r="K21" s="97">
        <f t="shared" si="2"/>
        <v>0</v>
      </c>
    </row>
    <row r="22" spans="1:11" ht="18" customHeight="1">
      <c r="A22" s="163"/>
      <c r="B22" s="149" t="s">
        <v>19</v>
      </c>
      <c r="C22" s="150"/>
      <c r="D22" s="36">
        <v>18</v>
      </c>
      <c r="E22" s="76"/>
      <c r="F22" s="76"/>
      <c r="G22" s="76"/>
      <c r="H22" s="76"/>
      <c r="I22" s="76"/>
      <c r="J22" s="76"/>
      <c r="K22" s="97">
        <f t="shared" si="2"/>
        <v>0</v>
      </c>
    </row>
    <row r="23" spans="1:11" ht="18.75" customHeight="1">
      <c r="A23" s="163"/>
      <c r="B23" s="160" t="s">
        <v>54</v>
      </c>
      <c r="C23" s="161"/>
      <c r="D23" s="36">
        <v>19</v>
      </c>
      <c r="E23" s="82">
        <v>2</v>
      </c>
      <c r="F23" s="82">
        <v>2</v>
      </c>
      <c r="G23" s="82">
        <v>2</v>
      </c>
      <c r="H23" s="82">
        <v>2</v>
      </c>
      <c r="I23" s="82"/>
      <c r="J23" s="82"/>
      <c r="K23" s="97">
        <f t="shared" si="2"/>
        <v>0</v>
      </c>
    </row>
    <row r="24" spans="1:11" ht="15.75" customHeight="1">
      <c r="A24" s="164"/>
      <c r="B24" s="10" t="s">
        <v>20</v>
      </c>
      <c r="C24" s="10"/>
      <c r="D24" s="36">
        <v>20</v>
      </c>
      <c r="E24" s="83">
        <f aca="true" t="shared" si="3" ref="E24:J24">SUM(E14:E23)</f>
        <v>771</v>
      </c>
      <c r="F24" s="83">
        <f t="shared" si="3"/>
        <v>771</v>
      </c>
      <c r="G24" s="83">
        <f t="shared" si="3"/>
        <v>465</v>
      </c>
      <c r="H24" s="83">
        <f t="shared" si="3"/>
        <v>180</v>
      </c>
      <c r="I24" s="83">
        <f t="shared" si="3"/>
        <v>306</v>
      </c>
      <c r="J24" s="83">
        <f t="shared" si="3"/>
        <v>0</v>
      </c>
      <c r="K24" s="97">
        <f t="shared" si="2"/>
        <v>0</v>
      </c>
    </row>
    <row r="25" spans="1:11" ht="18.75" customHeight="1">
      <c r="A25" s="129" t="s">
        <v>74</v>
      </c>
      <c r="B25" s="130"/>
      <c r="C25" s="131"/>
      <c r="D25" s="36">
        <v>21</v>
      </c>
      <c r="E25" s="82">
        <v>193</v>
      </c>
      <c r="F25" s="82">
        <v>193</v>
      </c>
      <c r="G25" s="82">
        <v>140</v>
      </c>
      <c r="H25" s="87">
        <v>39</v>
      </c>
      <c r="I25" s="82">
        <v>53</v>
      </c>
      <c r="J25" s="82"/>
      <c r="K25" s="97">
        <f t="shared" si="2"/>
        <v>0</v>
      </c>
    </row>
    <row r="26" spans="1:11" ht="15.75" customHeight="1">
      <c r="A26" s="157" t="s">
        <v>27</v>
      </c>
      <c r="B26" s="158"/>
      <c r="C26" s="159"/>
      <c r="D26" s="36">
        <v>22</v>
      </c>
      <c r="E26" s="84">
        <v>10</v>
      </c>
      <c r="F26" s="84">
        <v>10</v>
      </c>
      <c r="G26" s="84">
        <v>8</v>
      </c>
      <c r="H26" s="87" t="s">
        <v>103</v>
      </c>
      <c r="I26" s="84">
        <v>2</v>
      </c>
      <c r="J26" s="84"/>
      <c r="K26" s="97">
        <f t="shared" si="2"/>
        <v>0</v>
      </c>
    </row>
    <row r="27" spans="1:11" ht="26.25" customHeight="1">
      <c r="A27" s="129" t="s">
        <v>114</v>
      </c>
      <c r="B27" s="130"/>
      <c r="C27" s="131"/>
      <c r="D27" s="36">
        <v>23</v>
      </c>
      <c r="E27" s="82"/>
      <c r="F27" s="82"/>
      <c r="G27" s="82"/>
      <c r="H27" s="87" t="s">
        <v>103</v>
      </c>
      <c r="I27" s="82"/>
      <c r="J27" s="82"/>
      <c r="K27" s="97">
        <f t="shared" si="2"/>
        <v>0</v>
      </c>
    </row>
    <row r="28" spans="1:11" ht="15.75">
      <c r="A28" s="151" t="s">
        <v>110</v>
      </c>
      <c r="B28" s="151"/>
      <c r="C28" s="151"/>
      <c r="D28" s="36">
        <v>24</v>
      </c>
      <c r="E28" s="85">
        <f>E13+E24+E25+E27</f>
        <v>2430</v>
      </c>
      <c r="F28" s="85">
        <f>F13+F24+F25+F27</f>
        <v>2430</v>
      </c>
      <c r="G28" s="85">
        <f>G13+G24+G25+G27</f>
        <v>1905</v>
      </c>
      <c r="H28" s="85">
        <f>H13+H24+H25</f>
        <v>1183</v>
      </c>
      <c r="I28" s="85">
        <f>I13+I24+I25+I27</f>
        <v>525</v>
      </c>
      <c r="J28" s="85">
        <f>J13+J24+J25+J27</f>
        <v>0</v>
      </c>
      <c r="K28" s="92">
        <f t="shared" si="2"/>
        <v>0</v>
      </c>
    </row>
    <row r="29" spans="1:3" ht="15.75">
      <c r="A29" s="38"/>
      <c r="B29" s="39"/>
      <c r="C29" s="39"/>
    </row>
  </sheetData>
  <sheetProtection/>
  <mergeCells count="27">
    <mergeCell ref="B18:B20"/>
    <mergeCell ref="B21:C21"/>
    <mergeCell ref="B8:C8"/>
    <mergeCell ref="B9:C9"/>
    <mergeCell ref="B10:C10"/>
    <mergeCell ref="B5:B7"/>
    <mergeCell ref="B11:C11"/>
    <mergeCell ref="A28:C28"/>
    <mergeCell ref="A5:A13"/>
    <mergeCell ref="B12:C12"/>
    <mergeCell ref="A26:C26"/>
    <mergeCell ref="B23:C23"/>
    <mergeCell ref="A27:C27"/>
    <mergeCell ref="A14:A24"/>
    <mergeCell ref="B14:C14"/>
    <mergeCell ref="B15:C15"/>
    <mergeCell ref="B17:C17"/>
    <mergeCell ref="A25:C25"/>
    <mergeCell ref="G2:H2"/>
    <mergeCell ref="A1:I1"/>
    <mergeCell ref="E2:F2"/>
    <mergeCell ref="I2:J2"/>
    <mergeCell ref="D2:D3"/>
    <mergeCell ref="A2:C3"/>
    <mergeCell ref="B16:C16"/>
    <mergeCell ref="A4:C4"/>
    <mergeCell ref="B22:C22"/>
  </mergeCells>
  <printOptions/>
  <pageMargins left="0.3937007874015748" right="0.1968503937007874" top="0.15748031496062992" bottom="0.11811023622047245" header="0.2362204724409449" footer="0.2755905511811024"/>
  <pageSetup firstPageNumber="2" useFirstPageNumber="1" fitToHeight="1" fitToWidth="1" horizontalDpi="600" verticalDpi="600" orientation="portrait" paperSize="9" scale="80" r:id="rId1"/>
  <headerFooter>
    <oddFooter>&amp;L91BC4E40&amp;CФорма № 2-азс, Підрозділ: Хмельницький апеляційний суд,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09"/>
  <sheetViews>
    <sheetView zoomScaleSheetLayoutView="100" workbookViewId="0" topLeftCell="A40">
      <selection activeCell="B12" sqref="B12:G12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8" width="10.375" style="1" customWidth="1"/>
    <col min="9" max="9" width="12.625" style="1" customWidth="1"/>
    <col min="10" max="16384" width="9.125" style="1" customWidth="1"/>
  </cols>
  <sheetData>
    <row r="1" spans="1:9" ht="15" customHeight="1">
      <c r="A1" s="171" t="s">
        <v>85</v>
      </c>
      <c r="B1" s="171"/>
      <c r="C1" s="171"/>
      <c r="D1" s="171"/>
      <c r="E1" s="171"/>
      <c r="F1" s="37"/>
      <c r="G1" s="37"/>
      <c r="H1" s="37"/>
      <c r="I1" s="12"/>
    </row>
    <row r="2" spans="1:9" ht="29.25" customHeight="1">
      <c r="A2" s="172" t="s">
        <v>4</v>
      </c>
      <c r="B2" s="173"/>
      <c r="C2" s="173"/>
      <c r="D2" s="173"/>
      <c r="E2" s="173"/>
      <c r="F2" s="173"/>
      <c r="G2" s="174"/>
      <c r="H2" s="13" t="s">
        <v>21</v>
      </c>
      <c r="I2" s="13" t="s">
        <v>5</v>
      </c>
    </row>
    <row r="3" spans="1:9" ht="16.5" customHeight="1">
      <c r="A3" s="175" t="s">
        <v>22</v>
      </c>
      <c r="B3" s="177" t="s">
        <v>115</v>
      </c>
      <c r="C3" s="178"/>
      <c r="D3" s="183" t="s">
        <v>76</v>
      </c>
      <c r="E3" s="186" t="s">
        <v>58</v>
      </c>
      <c r="F3" s="187"/>
      <c r="G3" s="188"/>
      <c r="H3" s="14">
        <v>1</v>
      </c>
      <c r="I3" s="88">
        <v>42</v>
      </c>
    </row>
    <row r="4" spans="1:9" ht="16.5" customHeight="1">
      <c r="A4" s="176"/>
      <c r="B4" s="179"/>
      <c r="C4" s="180"/>
      <c r="D4" s="184"/>
      <c r="E4" s="189" t="s">
        <v>59</v>
      </c>
      <c r="F4" s="190"/>
      <c r="G4" s="191"/>
      <c r="H4" s="14">
        <v>2</v>
      </c>
      <c r="I4" s="88">
        <v>39</v>
      </c>
    </row>
    <row r="5" spans="1:9" ht="16.5" customHeight="1">
      <c r="A5" s="176"/>
      <c r="B5" s="179"/>
      <c r="C5" s="180"/>
      <c r="D5" s="185"/>
      <c r="E5" s="189" t="s">
        <v>70</v>
      </c>
      <c r="F5" s="190"/>
      <c r="G5" s="191"/>
      <c r="H5" s="14">
        <v>3</v>
      </c>
      <c r="I5" s="88">
        <v>81</v>
      </c>
    </row>
    <row r="6" spans="1:12" ht="15" customHeight="1">
      <c r="A6" s="176"/>
      <c r="B6" s="179"/>
      <c r="C6" s="180"/>
      <c r="D6" s="192" t="s">
        <v>57</v>
      </c>
      <c r="E6" s="186" t="s">
        <v>58</v>
      </c>
      <c r="F6" s="187"/>
      <c r="G6" s="188"/>
      <c r="H6" s="14">
        <v>4</v>
      </c>
      <c r="I6" s="88">
        <v>31</v>
      </c>
      <c r="J6" s="2"/>
      <c r="K6" s="2"/>
      <c r="L6" s="3"/>
    </row>
    <row r="7" spans="1:12" ht="15" customHeight="1">
      <c r="A7" s="176"/>
      <c r="B7" s="179"/>
      <c r="C7" s="180"/>
      <c r="D7" s="193"/>
      <c r="E7" s="189" t="s">
        <v>59</v>
      </c>
      <c r="F7" s="190"/>
      <c r="G7" s="191"/>
      <c r="H7" s="14">
        <v>5</v>
      </c>
      <c r="I7" s="88">
        <v>16</v>
      </c>
      <c r="J7" s="2"/>
      <c r="K7" s="2"/>
      <c r="L7" s="3"/>
    </row>
    <row r="8" spans="1:12" ht="15" customHeight="1">
      <c r="A8" s="176"/>
      <c r="B8" s="179"/>
      <c r="C8" s="180"/>
      <c r="D8" s="194"/>
      <c r="E8" s="189" t="s">
        <v>70</v>
      </c>
      <c r="F8" s="190"/>
      <c r="G8" s="191"/>
      <c r="H8" s="14">
        <v>6</v>
      </c>
      <c r="I8" s="88">
        <v>28</v>
      </c>
      <c r="J8" s="2"/>
      <c r="K8" s="2"/>
      <c r="L8" s="3"/>
    </row>
    <row r="9" spans="1:12" ht="15" customHeight="1">
      <c r="A9" s="176"/>
      <c r="B9" s="179"/>
      <c r="C9" s="180"/>
      <c r="D9" s="195" t="s">
        <v>60</v>
      </c>
      <c r="E9" s="186" t="s">
        <v>58</v>
      </c>
      <c r="F9" s="187"/>
      <c r="G9" s="188"/>
      <c r="H9" s="14">
        <v>7</v>
      </c>
      <c r="I9" s="88">
        <v>27</v>
      </c>
      <c r="J9" s="2"/>
      <c r="K9" s="2"/>
      <c r="L9" s="3"/>
    </row>
    <row r="10" spans="1:12" ht="15" customHeight="1">
      <c r="A10" s="176"/>
      <c r="B10" s="179"/>
      <c r="C10" s="180"/>
      <c r="D10" s="195"/>
      <c r="E10" s="189" t="s">
        <v>59</v>
      </c>
      <c r="F10" s="190"/>
      <c r="G10" s="191"/>
      <c r="H10" s="14">
        <v>8</v>
      </c>
      <c r="I10" s="88"/>
      <c r="J10" s="2"/>
      <c r="K10" s="2"/>
      <c r="L10" s="3"/>
    </row>
    <row r="11" spans="1:12" ht="15" customHeight="1">
      <c r="A11" s="176"/>
      <c r="B11" s="181"/>
      <c r="C11" s="182"/>
      <c r="D11" s="195"/>
      <c r="E11" s="189" t="s">
        <v>70</v>
      </c>
      <c r="F11" s="190"/>
      <c r="G11" s="191"/>
      <c r="H11" s="14">
        <v>9</v>
      </c>
      <c r="I11" s="88"/>
      <c r="J11" s="2"/>
      <c r="K11" s="2"/>
      <c r="L11" s="3"/>
    </row>
    <row r="12" spans="1:12" ht="15.75" customHeight="1">
      <c r="A12" s="176"/>
      <c r="B12" s="149" t="s">
        <v>104</v>
      </c>
      <c r="C12" s="196"/>
      <c r="D12" s="196"/>
      <c r="E12" s="196"/>
      <c r="F12" s="196"/>
      <c r="G12" s="150"/>
      <c r="H12" s="14">
        <v>10</v>
      </c>
      <c r="I12" s="88">
        <v>6</v>
      </c>
      <c r="J12" s="2"/>
      <c r="K12" s="2"/>
      <c r="L12" s="3"/>
    </row>
    <row r="13" spans="1:12" ht="15" customHeight="1">
      <c r="A13" s="176"/>
      <c r="B13" s="197" t="s">
        <v>84</v>
      </c>
      <c r="C13" s="197"/>
      <c r="D13" s="197"/>
      <c r="E13" s="198" t="s">
        <v>32</v>
      </c>
      <c r="F13" s="199"/>
      <c r="G13" s="200"/>
      <c r="H13" s="14">
        <v>11</v>
      </c>
      <c r="I13" s="88"/>
      <c r="J13" s="2"/>
      <c r="K13" s="2"/>
      <c r="L13" s="3"/>
    </row>
    <row r="14" spans="1:12" ht="15" customHeight="1">
      <c r="A14" s="176"/>
      <c r="B14" s="197"/>
      <c r="C14" s="197"/>
      <c r="D14" s="197"/>
      <c r="E14" s="198" t="s">
        <v>28</v>
      </c>
      <c r="F14" s="199"/>
      <c r="G14" s="200"/>
      <c r="H14" s="14">
        <v>12</v>
      </c>
      <c r="I14" s="88"/>
      <c r="J14" s="2"/>
      <c r="K14" s="2"/>
      <c r="L14" s="3"/>
    </row>
    <row r="15" spans="1:12" ht="18" customHeight="1">
      <c r="A15" s="176"/>
      <c r="B15" s="201" t="s">
        <v>55</v>
      </c>
      <c r="C15" s="201"/>
      <c r="D15" s="201"/>
      <c r="E15" s="202" t="s">
        <v>56</v>
      </c>
      <c r="F15" s="203"/>
      <c r="G15" s="204"/>
      <c r="H15" s="14">
        <v>13</v>
      </c>
      <c r="I15" s="88"/>
      <c r="J15" s="2"/>
      <c r="K15" s="2"/>
      <c r="L15" s="3"/>
    </row>
    <row r="16" spans="1:12" ht="18" customHeight="1">
      <c r="A16" s="176"/>
      <c r="B16" s="201"/>
      <c r="C16" s="201"/>
      <c r="D16" s="201"/>
      <c r="E16" s="202" t="s">
        <v>33</v>
      </c>
      <c r="F16" s="203"/>
      <c r="G16" s="204"/>
      <c r="H16" s="14">
        <v>14</v>
      </c>
      <c r="I16" s="88"/>
      <c r="J16" s="2"/>
      <c r="K16" s="2"/>
      <c r="L16" s="3"/>
    </row>
    <row r="17" spans="1:12" ht="24" customHeight="1">
      <c r="A17" s="176"/>
      <c r="B17" s="205" t="s">
        <v>88</v>
      </c>
      <c r="C17" s="206"/>
      <c r="D17" s="206"/>
      <c r="E17" s="206"/>
      <c r="F17" s="206"/>
      <c r="G17" s="207"/>
      <c r="H17" s="14">
        <v>15</v>
      </c>
      <c r="I17" s="88">
        <v>3</v>
      </c>
      <c r="J17" s="2"/>
      <c r="K17" s="2"/>
      <c r="L17" s="3"/>
    </row>
    <row r="18" spans="1:12" ht="15" customHeight="1">
      <c r="A18" s="176"/>
      <c r="B18" s="208" t="s">
        <v>81</v>
      </c>
      <c r="C18" s="209"/>
      <c r="D18" s="209"/>
      <c r="E18" s="209"/>
      <c r="F18" s="209"/>
      <c r="G18" s="210"/>
      <c r="H18" s="14">
        <v>16</v>
      </c>
      <c r="I18" s="88">
        <v>31</v>
      </c>
      <c r="J18" s="4"/>
      <c r="K18" s="4"/>
      <c r="L18" s="3"/>
    </row>
    <row r="19" spans="1:12" ht="15" customHeight="1">
      <c r="A19" s="176"/>
      <c r="B19" s="208" t="s">
        <v>116</v>
      </c>
      <c r="C19" s="209"/>
      <c r="D19" s="209"/>
      <c r="E19" s="209"/>
      <c r="F19" s="209"/>
      <c r="G19" s="210"/>
      <c r="H19" s="14">
        <v>17</v>
      </c>
      <c r="I19" s="88">
        <v>495</v>
      </c>
      <c r="J19" s="4"/>
      <c r="K19" s="4"/>
      <c r="L19" s="3"/>
    </row>
    <row r="20" spans="1:10" ht="15" customHeight="1">
      <c r="A20" s="176"/>
      <c r="B20" s="208" t="s">
        <v>82</v>
      </c>
      <c r="C20" s="209"/>
      <c r="D20" s="209"/>
      <c r="E20" s="209"/>
      <c r="F20" s="209"/>
      <c r="G20" s="210"/>
      <c r="H20" s="14">
        <v>18</v>
      </c>
      <c r="I20" s="88">
        <v>6</v>
      </c>
      <c r="J20" s="5"/>
    </row>
    <row r="21" spans="1:10" ht="23.25" customHeight="1">
      <c r="A21" s="176"/>
      <c r="B21" s="144" t="s">
        <v>92</v>
      </c>
      <c r="C21" s="211"/>
      <c r="D21" s="211"/>
      <c r="E21" s="211"/>
      <c r="F21" s="211"/>
      <c r="G21" s="145"/>
      <c r="H21" s="14">
        <v>19</v>
      </c>
      <c r="I21" s="88">
        <v>2</v>
      </c>
      <c r="J21" s="5"/>
    </row>
    <row r="22" spans="1:10" ht="15" customHeight="1">
      <c r="A22" s="212" t="s">
        <v>49</v>
      </c>
      <c r="B22" s="177" t="s">
        <v>79</v>
      </c>
      <c r="C22" s="178"/>
      <c r="D22" s="183" t="s">
        <v>76</v>
      </c>
      <c r="E22" s="186" t="s">
        <v>77</v>
      </c>
      <c r="F22" s="187"/>
      <c r="G22" s="188"/>
      <c r="H22" s="14">
        <v>20</v>
      </c>
      <c r="I22" s="88">
        <v>146</v>
      </c>
      <c r="J22" s="5"/>
    </row>
    <row r="23" spans="1:10" ht="15" customHeight="1">
      <c r="A23" s="213"/>
      <c r="B23" s="179"/>
      <c r="C23" s="180"/>
      <c r="D23" s="184"/>
      <c r="E23" s="189" t="s">
        <v>59</v>
      </c>
      <c r="F23" s="190"/>
      <c r="G23" s="191"/>
      <c r="H23" s="14">
        <v>21</v>
      </c>
      <c r="I23" s="88">
        <v>65</v>
      </c>
      <c r="J23" s="5"/>
    </row>
    <row r="24" spans="1:10" ht="15" customHeight="1">
      <c r="A24" s="213"/>
      <c r="B24" s="179"/>
      <c r="C24" s="180"/>
      <c r="D24" s="185"/>
      <c r="E24" s="189" t="s">
        <v>78</v>
      </c>
      <c r="F24" s="190"/>
      <c r="G24" s="191"/>
      <c r="H24" s="14">
        <v>22</v>
      </c>
      <c r="I24" s="88"/>
      <c r="J24" s="5"/>
    </row>
    <row r="25" spans="1:10" ht="15" customHeight="1">
      <c r="A25" s="213"/>
      <c r="B25" s="179"/>
      <c r="C25" s="180"/>
      <c r="D25" s="192" t="s">
        <v>57</v>
      </c>
      <c r="E25" s="186" t="s">
        <v>77</v>
      </c>
      <c r="F25" s="187"/>
      <c r="G25" s="188"/>
      <c r="H25" s="14">
        <v>23</v>
      </c>
      <c r="I25" s="88">
        <v>86</v>
      </c>
      <c r="J25" s="5"/>
    </row>
    <row r="26" spans="1:10" ht="15" customHeight="1">
      <c r="A26" s="213"/>
      <c r="B26" s="179"/>
      <c r="C26" s="180"/>
      <c r="D26" s="193"/>
      <c r="E26" s="189" t="s">
        <v>59</v>
      </c>
      <c r="F26" s="190"/>
      <c r="G26" s="191"/>
      <c r="H26" s="14">
        <v>24</v>
      </c>
      <c r="I26" s="88">
        <v>62</v>
      </c>
      <c r="J26" s="5"/>
    </row>
    <row r="27" spans="1:10" ht="15" customHeight="1">
      <c r="A27" s="213"/>
      <c r="B27" s="179"/>
      <c r="C27" s="180"/>
      <c r="D27" s="194"/>
      <c r="E27" s="189" t="s">
        <v>78</v>
      </c>
      <c r="F27" s="190"/>
      <c r="G27" s="191"/>
      <c r="H27" s="14">
        <v>25</v>
      </c>
      <c r="I27" s="88"/>
      <c r="J27" s="5"/>
    </row>
    <row r="28" spans="1:10" ht="15" customHeight="1">
      <c r="A28" s="213"/>
      <c r="B28" s="179"/>
      <c r="C28" s="180"/>
      <c r="D28" s="195" t="s">
        <v>60</v>
      </c>
      <c r="E28" s="186" t="s">
        <v>77</v>
      </c>
      <c r="F28" s="187"/>
      <c r="G28" s="188"/>
      <c r="H28" s="14">
        <v>26</v>
      </c>
      <c r="I28" s="88">
        <v>30</v>
      </c>
      <c r="J28" s="5"/>
    </row>
    <row r="29" spans="1:10" ht="15" customHeight="1">
      <c r="A29" s="213"/>
      <c r="B29" s="179"/>
      <c r="C29" s="180"/>
      <c r="D29" s="195"/>
      <c r="E29" s="189" t="s">
        <v>59</v>
      </c>
      <c r="F29" s="190"/>
      <c r="G29" s="191"/>
      <c r="H29" s="14">
        <v>27</v>
      </c>
      <c r="I29" s="88"/>
      <c r="J29" s="5"/>
    </row>
    <row r="30" spans="1:10" ht="15" customHeight="1">
      <c r="A30" s="213"/>
      <c r="B30" s="181"/>
      <c r="C30" s="182"/>
      <c r="D30" s="195"/>
      <c r="E30" s="189" t="s">
        <v>78</v>
      </c>
      <c r="F30" s="190"/>
      <c r="G30" s="191"/>
      <c r="H30" s="14">
        <v>28</v>
      </c>
      <c r="I30" s="88"/>
      <c r="J30" s="5"/>
    </row>
    <row r="31" spans="1:9" ht="15" customHeight="1">
      <c r="A31" s="213"/>
      <c r="B31" s="214" t="s">
        <v>35</v>
      </c>
      <c r="C31" s="214"/>
      <c r="D31" s="215" t="s">
        <v>29</v>
      </c>
      <c r="E31" s="216"/>
      <c r="F31" s="216"/>
      <c r="G31" s="217"/>
      <c r="H31" s="14">
        <v>29</v>
      </c>
      <c r="I31" s="88">
        <v>528</v>
      </c>
    </row>
    <row r="32" spans="1:9" ht="15" customHeight="1">
      <c r="A32" s="213"/>
      <c r="B32" s="214"/>
      <c r="C32" s="214"/>
      <c r="D32" s="215" t="s">
        <v>30</v>
      </c>
      <c r="E32" s="216"/>
      <c r="F32" s="216"/>
      <c r="G32" s="217"/>
      <c r="H32" s="14">
        <v>30</v>
      </c>
      <c r="I32" s="88">
        <v>233</v>
      </c>
    </row>
    <row r="33" spans="1:9" ht="15" customHeight="1">
      <c r="A33" s="213"/>
      <c r="B33" s="214"/>
      <c r="C33" s="214"/>
      <c r="D33" s="218" t="s">
        <v>75</v>
      </c>
      <c r="E33" s="219"/>
      <c r="F33" s="219"/>
      <c r="G33" s="220"/>
      <c r="H33" s="14">
        <v>31</v>
      </c>
      <c r="I33" s="88">
        <v>4</v>
      </c>
    </row>
    <row r="34" spans="1:9" ht="15" customHeight="1">
      <c r="A34" s="213"/>
      <c r="B34" s="208" t="s">
        <v>81</v>
      </c>
      <c r="C34" s="209"/>
      <c r="D34" s="209"/>
      <c r="E34" s="209"/>
      <c r="F34" s="209"/>
      <c r="G34" s="210"/>
      <c r="H34" s="14">
        <v>32</v>
      </c>
      <c r="I34" s="88">
        <v>27</v>
      </c>
    </row>
    <row r="35" spans="1:9" ht="15" customHeight="1">
      <c r="A35" s="213"/>
      <c r="B35" s="208" t="s">
        <v>116</v>
      </c>
      <c r="C35" s="209"/>
      <c r="D35" s="209"/>
      <c r="E35" s="209"/>
      <c r="F35" s="209"/>
      <c r="G35" s="210"/>
      <c r="H35" s="14">
        <v>33</v>
      </c>
      <c r="I35" s="88">
        <v>263</v>
      </c>
    </row>
    <row r="36" spans="1:9" ht="37.5" customHeight="1">
      <c r="A36" s="213"/>
      <c r="B36" s="144" t="s">
        <v>91</v>
      </c>
      <c r="C36" s="211"/>
      <c r="D36" s="211"/>
      <c r="E36" s="211"/>
      <c r="F36" s="211"/>
      <c r="G36" s="145"/>
      <c r="H36" s="14">
        <v>34</v>
      </c>
      <c r="I36" s="88">
        <v>14</v>
      </c>
    </row>
    <row r="37" spans="1:9" ht="15" customHeight="1">
      <c r="A37" s="221" t="s">
        <v>80</v>
      </c>
      <c r="B37" s="222"/>
      <c r="C37" s="223"/>
      <c r="D37" s="230" t="s">
        <v>76</v>
      </c>
      <c r="E37" s="231"/>
      <c r="F37" s="231"/>
      <c r="G37" s="232"/>
      <c r="H37" s="14">
        <v>35</v>
      </c>
      <c r="I37" s="88">
        <v>87</v>
      </c>
    </row>
    <row r="38" spans="1:9" ht="15" customHeight="1">
      <c r="A38" s="224"/>
      <c r="B38" s="225"/>
      <c r="C38" s="226"/>
      <c r="D38" s="230" t="s">
        <v>57</v>
      </c>
      <c r="E38" s="231"/>
      <c r="F38" s="231"/>
      <c r="G38" s="232"/>
      <c r="H38" s="14">
        <v>36</v>
      </c>
      <c r="I38" s="88">
        <v>32</v>
      </c>
    </row>
    <row r="39" spans="1:9" ht="15" customHeight="1">
      <c r="A39" s="227"/>
      <c r="B39" s="228"/>
      <c r="C39" s="229"/>
      <c r="D39" s="230" t="s">
        <v>60</v>
      </c>
      <c r="E39" s="231"/>
      <c r="F39" s="231"/>
      <c r="G39" s="232"/>
      <c r="H39" s="14">
        <v>37</v>
      </c>
      <c r="I39" s="88">
        <v>7</v>
      </c>
    </row>
    <row r="40" spans="1:9" ht="14.25" customHeight="1">
      <c r="A40" s="197" t="s">
        <v>24</v>
      </c>
      <c r="B40" s="197"/>
      <c r="C40" s="197"/>
      <c r="D40" s="197"/>
      <c r="E40" s="197"/>
      <c r="F40" s="197"/>
      <c r="G40" s="197"/>
      <c r="H40" s="197"/>
      <c r="I40" s="197"/>
    </row>
    <row r="41" spans="1:9" ht="15.75" customHeight="1">
      <c r="A41" s="234" t="s">
        <v>25</v>
      </c>
      <c r="B41" s="235"/>
      <c r="C41" s="235"/>
      <c r="D41" s="235"/>
      <c r="E41" s="235"/>
      <c r="F41" s="235"/>
      <c r="G41" s="236"/>
      <c r="H41" s="46">
        <v>38</v>
      </c>
      <c r="I41" s="89">
        <v>27</v>
      </c>
    </row>
    <row r="42" spans="1:9" ht="14.25" customHeight="1">
      <c r="A42" s="237" t="s">
        <v>26</v>
      </c>
      <c r="B42" s="238"/>
      <c r="C42" s="238"/>
      <c r="D42" s="238"/>
      <c r="E42" s="238"/>
      <c r="F42" s="238"/>
      <c r="G42" s="239"/>
      <c r="H42" s="46">
        <v>39</v>
      </c>
      <c r="I42" s="89">
        <v>18</v>
      </c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5.75">
      <c r="A44" s="63" t="s">
        <v>100</v>
      </c>
      <c r="B44" s="6"/>
      <c r="C44" s="6"/>
      <c r="D44" s="6"/>
      <c r="E44" s="6"/>
      <c r="F44" s="6"/>
      <c r="G44" s="6"/>
      <c r="H44" s="6"/>
      <c r="I44" s="6"/>
    </row>
    <row r="45" spans="1:9" ht="16.5" customHeight="1">
      <c r="A45" s="240" t="s">
        <v>98</v>
      </c>
      <c r="B45" s="241"/>
      <c r="C45" s="241"/>
      <c r="D45" s="242"/>
      <c r="E45" s="246" t="s">
        <v>93</v>
      </c>
      <c r="F45" s="246"/>
      <c r="G45" s="246"/>
      <c r="H45" s="246"/>
      <c r="I45" s="246"/>
    </row>
    <row r="46" spans="1:9" ht="48" customHeight="1">
      <c r="A46" s="243"/>
      <c r="B46" s="244"/>
      <c r="C46" s="244"/>
      <c r="D46" s="245"/>
      <c r="E46" s="64" t="s">
        <v>94</v>
      </c>
      <c r="F46" s="64" t="s">
        <v>95</v>
      </c>
      <c r="G46" s="64" t="s">
        <v>96</v>
      </c>
      <c r="H46" s="64" t="s">
        <v>99</v>
      </c>
      <c r="I46" s="65" t="s">
        <v>97</v>
      </c>
    </row>
    <row r="47" spans="1:9" ht="14.25" customHeight="1">
      <c r="A47" s="247" t="s">
        <v>45</v>
      </c>
      <c r="B47" s="247"/>
      <c r="C47" s="247"/>
      <c r="D47" s="247"/>
      <c r="E47" s="89">
        <v>1300</v>
      </c>
      <c r="F47" s="89"/>
      <c r="G47" s="89"/>
      <c r="H47" s="89"/>
      <c r="I47" s="89"/>
    </row>
    <row r="48" spans="1:9" ht="14.25" customHeight="1">
      <c r="A48" s="247" t="s">
        <v>46</v>
      </c>
      <c r="B48" s="247"/>
      <c r="C48" s="247"/>
      <c r="D48" s="247"/>
      <c r="E48" s="89">
        <v>465</v>
      </c>
      <c r="F48" s="89"/>
      <c r="G48" s="89"/>
      <c r="H48" s="89"/>
      <c r="I48" s="89"/>
    </row>
    <row r="49" spans="1:9" ht="14.25" customHeight="1">
      <c r="A49" s="233" t="s">
        <v>48</v>
      </c>
      <c r="B49" s="233"/>
      <c r="C49" s="233"/>
      <c r="D49" s="233"/>
      <c r="E49" s="89">
        <v>140</v>
      </c>
      <c r="F49" s="89"/>
      <c r="G49" s="89"/>
      <c r="H49" s="89"/>
      <c r="I49" s="89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ht="12.75">
      <c r="A107" s="6"/>
    </row>
    <row r="108" ht="12.75">
      <c r="A108" s="6"/>
    </row>
    <row r="109" ht="12.75">
      <c r="A109" s="6"/>
    </row>
  </sheetData>
  <sheetProtection formatCells="0" formatColumns="0" formatRows="0"/>
  <mergeCells count="61">
    <mergeCell ref="A49:D49"/>
    <mergeCell ref="A41:G41"/>
    <mergeCell ref="A42:G42"/>
    <mergeCell ref="A45:D46"/>
    <mergeCell ref="E45:I45"/>
    <mergeCell ref="A47:D47"/>
    <mergeCell ref="A48:D48"/>
    <mergeCell ref="B36:G36"/>
    <mergeCell ref="A37:C39"/>
    <mergeCell ref="D37:G37"/>
    <mergeCell ref="D38:G38"/>
    <mergeCell ref="D39:G39"/>
    <mergeCell ref="A40:I40"/>
    <mergeCell ref="B31:C33"/>
    <mergeCell ref="D31:G31"/>
    <mergeCell ref="D32:G32"/>
    <mergeCell ref="D33:G33"/>
    <mergeCell ref="B34:G34"/>
    <mergeCell ref="B35:G35"/>
    <mergeCell ref="E24:G24"/>
    <mergeCell ref="D25:D27"/>
    <mergeCell ref="E25:G25"/>
    <mergeCell ref="E26:G26"/>
    <mergeCell ref="E27:G27"/>
    <mergeCell ref="D28:D30"/>
    <mergeCell ref="E28:G28"/>
    <mergeCell ref="E29:G29"/>
    <mergeCell ref="E30:G30"/>
    <mergeCell ref="B17:G17"/>
    <mergeCell ref="B18:G18"/>
    <mergeCell ref="B19:G19"/>
    <mergeCell ref="B20:G20"/>
    <mergeCell ref="B21:G21"/>
    <mergeCell ref="A22:A36"/>
    <mergeCell ref="B22:C30"/>
    <mergeCell ref="D22:D24"/>
    <mergeCell ref="E22:G22"/>
    <mergeCell ref="E23:G23"/>
    <mergeCell ref="B12:G12"/>
    <mergeCell ref="B13:D14"/>
    <mergeCell ref="E13:G13"/>
    <mergeCell ref="E14:G14"/>
    <mergeCell ref="B15:D16"/>
    <mergeCell ref="E15:G15"/>
    <mergeCell ref="E16:G16"/>
    <mergeCell ref="E7:G7"/>
    <mergeCell ref="E8:G8"/>
    <mergeCell ref="D9:D11"/>
    <mergeCell ref="E9:G9"/>
    <mergeCell ref="E10:G10"/>
    <mergeCell ref="E11:G11"/>
    <mergeCell ref="A1:E1"/>
    <mergeCell ref="A2:G2"/>
    <mergeCell ref="A3:A21"/>
    <mergeCell ref="B3:C11"/>
    <mergeCell ref="D3:D5"/>
    <mergeCell ref="E3:G3"/>
    <mergeCell ref="E4:G4"/>
    <mergeCell ref="E5:G5"/>
    <mergeCell ref="D6:D8"/>
    <mergeCell ref="E6:G6"/>
  </mergeCells>
  <printOptions/>
  <pageMargins left="0.3937007874015748" right="0.1968503937007874" top="0.3937007874015748" bottom="0.3937007874015748" header="0.3937007874015748" footer="0.3937007874015748"/>
  <pageSetup firstPageNumber="3" useFirstPageNumber="1" horizontalDpi="600" verticalDpi="600" orientation="portrait" paperSize="9" scale="90" r:id="rId1"/>
  <headerFooter>
    <oddFooter>&amp;L91BC4E40&amp;CФорма № 2-азс, Підрозділ: Хмельницький апеляційний суд,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8">
      <selection activeCell="A1" sqref="A1:D26"/>
    </sheetView>
  </sheetViews>
  <sheetFormatPr defaultColWidth="9.00390625" defaultRowHeight="12.75"/>
  <cols>
    <col min="1" max="1" width="4.375" style="0" customWidth="1"/>
    <col min="2" max="2" width="57.625" style="0" customWidth="1"/>
    <col min="4" max="4" width="12.375" style="0" customWidth="1"/>
  </cols>
  <sheetData>
    <row r="1" spans="1:4" ht="18" customHeight="1">
      <c r="A1" s="43" t="s">
        <v>86</v>
      </c>
      <c r="B1" s="44"/>
      <c r="C1" s="44"/>
      <c r="D1" s="44"/>
    </row>
    <row r="2" spans="1:4" ht="25.5" customHeight="1">
      <c r="A2" s="172" t="s">
        <v>4</v>
      </c>
      <c r="B2" s="173"/>
      <c r="C2" s="13" t="s">
        <v>21</v>
      </c>
      <c r="D2" s="13" t="s">
        <v>5</v>
      </c>
    </row>
    <row r="3" spans="1:4" ht="29.25" customHeight="1">
      <c r="A3" s="249" t="s">
        <v>36</v>
      </c>
      <c r="B3" s="249"/>
      <c r="C3" s="14">
        <v>1</v>
      </c>
      <c r="D3" s="93">
        <f>IF('розділ 1'!I28&lt;&gt;0,'розділ 1'!J28/'розділ 1'!I28,0)</f>
        <v>0</v>
      </c>
    </row>
    <row r="4" spans="1:4" ht="16.5" customHeight="1">
      <c r="A4" s="251" t="s">
        <v>1</v>
      </c>
      <c r="B4" s="52" t="s">
        <v>45</v>
      </c>
      <c r="C4" s="14">
        <v>2</v>
      </c>
      <c r="D4" s="93">
        <f>IF('розділ 1'!I13&lt;&gt;0,'розділ 1'!J13/'розділ 1'!I13,0)</f>
        <v>0</v>
      </c>
    </row>
    <row r="5" spans="1:4" ht="16.5" customHeight="1">
      <c r="A5" s="252"/>
      <c r="B5" s="52" t="s">
        <v>46</v>
      </c>
      <c r="C5" s="14">
        <v>3</v>
      </c>
      <c r="D5" s="93">
        <f>IF('розділ 1'!I24&lt;&gt;0,'розділ 1'!J24/'розділ 1'!I24,0)</f>
        <v>0</v>
      </c>
    </row>
    <row r="6" spans="1:4" ht="16.5" customHeight="1">
      <c r="A6" s="252"/>
      <c r="B6" s="47" t="s">
        <v>48</v>
      </c>
      <c r="C6" s="14">
        <v>4</v>
      </c>
      <c r="D6" s="93">
        <f>IF('розділ 1'!I25&lt;&gt;0,'розділ 1'!J25/'розділ 1'!I25,0)</f>
        <v>0</v>
      </c>
    </row>
    <row r="7" spans="1:4" ht="16.5" customHeight="1">
      <c r="A7" s="249" t="s">
        <v>37</v>
      </c>
      <c r="B7" s="249"/>
      <c r="C7" s="14">
        <v>5</v>
      </c>
      <c r="D7" s="93">
        <f>IF('розділ 1'!F28&lt;&gt;0,'розділ 1'!G28/'розділ 1'!F28,0)</f>
        <v>0.7839506172839507</v>
      </c>
    </row>
    <row r="8" spans="1:4" ht="16.5" customHeight="1">
      <c r="A8" s="249" t="s">
        <v>38</v>
      </c>
      <c r="B8" s="249"/>
      <c r="C8" s="14">
        <v>6</v>
      </c>
      <c r="D8" s="94">
        <f>IF('розділ 2'!I42&lt;&gt;0,'розділ 1'!G28/'розділ 2'!I42,0)</f>
        <v>105.83333333333333</v>
      </c>
    </row>
    <row r="9" spans="1:4" ht="25.5" customHeight="1">
      <c r="A9" s="249" t="s">
        <v>47</v>
      </c>
      <c r="B9" s="249"/>
      <c r="C9" s="14">
        <v>7</v>
      </c>
      <c r="D9" s="94">
        <f>IF('розділ 2'!I42&lt;&gt;0,'розділ 1'!E28/'розділ 2'!I42,0)</f>
        <v>135</v>
      </c>
    </row>
    <row r="10" spans="1:4" ht="16.5" customHeight="1">
      <c r="A10" s="215" t="s">
        <v>31</v>
      </c>
      <c r="B10" s="217"/>
      <c r="C10" s="14">
        <v>8</v>
      </c>
      <c r="D10" s="94">
        <v>14</v>
      </c>
    </row>
    <row r="11" spans="1:4" ht="16.5" customHeight="1">
      <c r="A11" s="250" t="s">
        <v>45</v>
      </c>
      <c r="B11" s="250"/>
      <c r="C11" s="14">
        <v>9</v>
      </c>
      <c r="D11" s="95">
        <v>5</v>
      </c>
    </row>
    <row r="12" spans="1:4" ht="16.5" customHeight="1">
      <c r="A12" s="250" t="s">
        <v>46</v>
      </c>
      <c r="B12" s="250"/>
      <c r="C12" s="14">
        <v>10</v>
      </c>
      <c r="D12" s="95">
        <v>35</v>
      </c>
    </row>
    <row r="13" spans="1:4" ht="16.5" customHeight="1">
      <c r="A13" s="250" t="s">
        <v>48</v>
      </c>
      <c r="B13" s="250"/>
      <c r="C13" s="14">
        <v>11</v>
      </c>
      <c r="D13" s="95">
        <v>28</v>
      </c>
    </row>
    <row r="14" spans="1:4" ht="15" customHeight="1">
      <c r="A14" s="54"/>
      <c r="B14" s="54"/>
      <c r="C14" s="41"/>
      <c r="D14" s="41"/>
    </row>
    <row r="15" spans="1:4" ht="15" customHeight="1">
      <c r="A15" s="54"/>
      <c r="B15" s="54"/>
      <c r="C15" s="41"/>
      <c r="D15" s="41"/>
    </row>
    <row r="16" spans="1:4" ht="15" customHeight="1">
      <c r="A16" s="54"/>
      <c r="B16" s="54"/>
      <c r="C16" s="41"/>
      <c r="D16" s="41"/>
    </row>
    <row r="17" spans="1:7" ht="15.75" customHeight="1">
      <c r="A17" s="255" t="s">
        <v>102</v>
      </c>
      <c r="B17" s="255"/>
      <c r="C17" s="256" t="s">
        <v>121</v>
      </c>
      <c r="D17" s="256"/>
      <c r="E17" s="66"/>
      <c r="F17" s="66"/>
      <c r="G17" s="66"/>
    </row>
    <row r="18" spans="1:7" ht="12.75">
      <c r="A18" s="47"/>
      <c r="B18" s="67" t="s">
        <v>39</v>
      </c>
      <c r="C18" s="257" t="s">
        <v>40</v>
      </c>
      <c r="D18" s="257"/>
      <c r="E18" s="66"/>
      <c r="F18" s="66"/>
      <c r="G18" s="66"/>
    </row>
    <row r="19" spans="1:7" ht="12.75">
      <c r="A19" s="47"/>
      <c r="B19" s="47"/>
      <c r="C19" s="68"/>
      <c r="D19" s="68"/>
      <c r="E19" s="66"/>
      <c r="F19" s="66"/>
      <c r="G19" s="66"/>
    </row>
    <row r="20" spans="1:7" ht="15.75" customHeight="1">
      <c r="A20" s="48" t="s">
        <v>44</v>
      </c>
      <c r="B20" s="69"/>
      <c r="C20" s="258" t="s">
        <v>117</v>
      </c>
      <c r="D20" s="258"/>
      <c r="E20" s="70"/>
      <c r="F20" s="70"/>
      <c r="G20" s="70"/>
    </row>
    <row r="21" spans="1:7" ht="12.75">
      <c r="A21" s="49"/>
      <c r="B21" s="67" t="s">
        <v>39</v>
      </c>
      <c r="C21" s="257" t="s">
        <v>40</v>
      </c>
      <c r="D21" s="257"/>
      <c r="E21" s="66"/>
      <c r="F21" s="66"/>
      <c r="G21" s="66"/>
    </row>
    <row r="22" spans="1:7" ht="12.75">
      <c r="A22" s="50" t="s">
        <v>41</v>
      </c>
      <c r="B22" s="71"/>
      <c r="C22" s="259" t="s">
        <v>119</v>
      </c>
      <c r="D22" s="259"/>
      <c r="E22" s="68"/>
      <c r="F22" s="68"/>
      <c r="G22" s="66"/>
    </row>
    <row r="23" spans="1:7" ht="6.75" customHeight="1">
      <c r="A23" s="51" t="s">
        <v>42</v>
      </c>
      <c r="B23" s="71"/>
      <c r="C23" s="254"/>
      <c r="D23" s="254"/>
      <c r="E23" s="68"/>
      <c r="F23" s="68"/>
      <c r="G23" s="66"/>
    </row>
    <row r="24" spans="1:4" ht="28.5" customHeight="1">
      <c r="A24" s="50" t="s">
        <v>43</v>
      </c>
      <c r="B24" s="72"/>
      <c r="C24" s="253" t="s">
        <v>120</v>
      </c>
      <c r="D24" s="254"/>
    </row>
    <row r="26" spans="3:5" ht="12.75" customHeight="1">
      <c r="C26" s="248" t="s">
        <v>118</v>
      </c>
      <c r="D26" s="248"/>
      <c r="E26" s="73"/>
    </row>
  </sheetData>
  <sheetProtection/>
  <mergeCells count="19">
    <mergeCell ref="A4:A6"/>
    <mergeCell ref="C24:D24"/>
    <mergeCell ref="A17:B17"/>
    <mergeCell ref="C17:D17"/>
    <mergeCell ref="C18:D18"/>
    <mergeCell ref="C20:D20"/>
    <mergeCell ref="C21:D21"/>
    <mergeCell ref="C22:D22"/>
    <mergeCell ref="C23:D23"/>
    <mergeCell ref="C26:D26"/>
    <mergeCell ref="A2:B2"/>
    <mergeCell ref="A3:B3"/>
    <mergeCell ref="A7:B7"/>
    <mergeCell ref="A8:B8"/>
    <mergeCell ref="A9:B9"/>
    <mergeCell ref="A10:B10"/>
    <mergeCell ref="A11:B11"/>
    <mergeCell ref="A12:B12"/>
    <mergeCell ref="A13:B13"/>
  </mergeCells>
  <hyperlinks>
    <hyperlink ref="C24" r:id="rId1" display="stat@kma.court.gov.ua"/>
  </hyperlinks>
  <printOptions/>
  <pageMargins left="0.7086614173228347" right="0.7086614173228347" top="0.7480314960629921" bottom="0.7480314960629921" header="0.31496062992125984" footer="0.31496062992125984"/>
  <pageSetup firstPageNumber="4" useFirstPageNumber="1" fitToHeight="1" fitToWidth="1" horizontalDpi="600" verticalDpi="600" orientation="portrait" paperSize="9" r:id="rId2"/>
  <headerFooter>
    <oddFooter>&amp;L91BC4E40&amp;CФорма № 2-азс, Підрозділ: Хмельницький апеляційний суд,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30"/>
  <sheetViews>
    <sheetView zoomScalePageLayoutView="0" workbookViewId="0" topLeftCell="A1">
      <selection activeCell="H3" sqref="H3"/>
    </sheetView>
  </sheetViews>
  <sheetFormatPr defaultColWidth="9.00390625" defaultRowHeight="12.75"/>
  <cols>
    <col min="2" max="2" width="4.00390625" style="0" customWidth="1"/>
    <col min="3" max="3" width="21.375" style="0" customWidth="1"/>
    <col min="8" max="8" width="13.125" style="0" customWidth="1"/>
  </cols>
  <sheetData>
    <row r="2" spans="1:8" ht="21">
      <c r="A2" s="98"/>
      <c r="B2" s="99"/>
      <c r="C2" s="99" t="s">
        <v>122</v>
      </c>
      <c r="D2" s="99" t="s">
        <v>123</v>
      </c>
      <c r="E2" s="99" t="s">
        <v>124</v>
      </c>
      <c r="F2" s="99" t="s">
        <v>125</v>
      </c>
      <c r="G2" s="99" t="s">
        <v>126</v>
      </c>
      <c r="H2" s="99" t="s">
        <v>127</v>
      </c>
    </row>
    <row r="3" spans="1:8" ht="252">
      <c r="A3" s="98"/>
      <c r="B3" s="100" t="s">
        <v>128</v>
      </c>
      <c r="C3" s="100" t="s">
        <v>129</v>
      </c>
      <c r="D3" s="100"/>
      <c r="E3" s="100" t="s">
        <v>130</v>
      </c>
      <c r="F3" s="100" t="s">
        <v>131</v>
      </c>
      <c r="G3" s="100" t="s">
        <v>112</v>
      </c>
      <c r="H3" s="100" t="s">
        <v>132</v>
      </c>
    </row>
    <row r="4" spans="1:8" ht="12.75">
      <c r="A4" s="98"/>
      <c r="B4" s="98"/>
      <c r="C4" s="98"/>
      <c r="D4" s="98"/>
      <c r="E4" s="98"/>
      <c r="F4" s="98"/>
      <c r="G4" s="98"/>
      <c r="H4" s="98"/>
    </row>
    <row r="5" spans="1:8" ht="12.75">
      <c r="A5" s="98"/>
      <c r="B5" s="98"/>
      <c r="C5" s="98"/>
      <c r="D5" s="98"/>
      <c r="E5" s="98"/>
      <c r="F5" s="98"/>
      <c r="G5" s="98"/>
      <c r="H5" s="98"/>
    </row>
    <row r="6" spans="1:8" ht="12.75">
      <c r="A6" s="98"/>
      <c r="B6" s="98"/>
      <c r="C6" s="98"/>
      <c r="D6" s="98"/>
      <c r="E6" s="98"/>
      <c r="F6" s="98"/>
      <c r="G6" s="98"/>
      <c r="H6" s="98"/>
    </row>
    <row r="7" spans="1:8" ht="12.75">
      <c r="A7" s="98"/>
      <c r="B7" s="98"/>
      <c r="C7" s="98"/>
      <c r="D7" s="98"/>
      <c r="E7" s="98"/>
      <c r="F7" s="98"/>
      <c r="G7" s="98"/>
      <c r="H7" s="98"/>
    </row>
    <row r="8" spans="1:8" ht="12.75">
      <c r="A8" s="98"/>
      <c r="B8" s="98"/>
      <c r="C8" s="98"/>
      <c r="D8" s="98"/>
      <c r="E8" s="98"/>
      <c r="F8" s="98"/>
      <c r="G8" s="98"/>
      <c r="H8" s="98"/>
    </row>
    <row r="9" spans="1:8" ht="12.75">
      <c r="A9" s="98"/>
      <c r="B9" s="98"/>
      <c r="C9" s="98"/>
      <c r="D9" s="98"/>
      <c r="E9" s="98"/>
      <c r="F9" s="98"/>
      <c r="G9" s="98"/>
      <c r="H9" s="98"/>
    </row>
    <row r="10" spans="1:8" ht="12.75">
      <c r="A10" s="98"/>
      <c r="B10" s="98"/>
      <c r="C10" s="98"/>
      <c r="D10" s="98"/>
      <c r="E10" s="98"/>
      <c r="F10" s="98"/>
      <c r="G10" s="98"/>
      <c r="H10" s="98"/>
    </row>
    <row r="11" spans="1:8" ht="12.75">
      <c r="A11" s="98"/>
      <c r="B11" s="98"/>
      <c r="C11" s="98"/>
      <c r="D11" s="98"/>
      <c r="E11" s="98"/>
      <c r="F11" s="98"/>
      <c r="G11" s="98"/>
      <c r="H11" s="98"/>
    </row>
    <row r="12" spans="1:8" ht="12.75">
      <c r="A12" s="98"/>
      <c r="B12" s="98"/>
      <c r="C12" s="98"/>
      <c r="D12" s="98"/>
      <c r="E12" s="98"/>
      <c r="F12" s="98"/>
      <c r="G12" s="98"/>
      <c r="H12" s="98"/>
    </row>
    <row r="13" spans="1:8" ht="12.75">
      <c r="A13" s="98"/>
      <c r="B13" s="98"/>
      <c r="C13" s="98"/>
      <c r="D13" s="98"/>
      <c r="E13" s="98"/>
      <c r="F13" s="98"/>
      <c r="G13" s="98"/>
      <c r="H13" s="98"/>
    </row>
    <row r="14" spans="1:8" ht="12.75">
      <c r="A14" s="98"/>
      <c r="B14" s="98"/>
      <c r="C14" s="98"/>
      <c r="D14" s="98"/>
      <c r="E14" s="98"/>
      <c r="F14" s="98"/>
      <c r="G14" s="98"/>
      <c r="H14" s="98"/>
    </row>
    <row r="15" spans="1:8" ht="12.75">
      <c r="A15" s="98"/>
      <c r="B15" s="98"/>
      <c r="C15" s="98"/>
      <c r="D15" s="98"/>
      <c r="E15" s="98"/>
      <c r="F15" s="98"/>
      <c r="G15" s="98"/>
      <c r="H15" s="98"/>
    </row>
    <row r="16" spans="1:8" ht="12.75">
      <c r="A16" s="98"/>
      <c r="B16" s="98"/>
      <c r="C16" s="98"/>
      <c r="D16" s="98"/>
      <c r="E16" s="98"/>
      <c r="F16" s="98"/>
      <c r="G16" s="98"/>
      <c r="H16" s="98"/>
    </row>
    <row r="17" spans="1:8" ht="12.75">
      <c r="A17" s="98"/>
      <c r="B17" s="98"/>
      <c r="C17" s="98"/>
      <c r="D17" s="98"/>
      <c r="E17" s="98"/>
      <c r="F17" s="98"/>
      <c r="G17" s="98"/>
      <c r="H17" s="98"/>
    </row>
    <row r="18" spans="1:8" ht="12.75">
      <c r="A18" s="98"/>
      <c r="B18" s="98"/>
      <c r="C18" s="98"/>
      <c r="D18" s="98"/>
      <c r="E18" s="98"/>
      <c r="F18" s="98"/>
      <c r="G18" s="98"/>
      <c r="H18" s="98"/>
    </row>
    <row r="19" spans="1:8" ht="12.75">
      <c r="A19" s="98"/>
      <c r="B19" s="98"/>
      <c r="C19" s="98"/>
      <c r="D19" s="98"/>
      <c r="E19" s="98"/>
      <c r="F19" s="98"/>
      <c r="G19" s="98"/>
      <c r="H19" s="98"/>
    </row>
    <row r="20" spans="1:8" ht="12.75">
      <c r="A20" s="98"/>
      <c r="B20" s="98"/>
      <c r="C20" s="98"/>
      <c r="D20" s="98"/>
      <c r="E20" s="98"/>
      <c r="F20" s="98"/>
      <c r="G20" s="98"/>
      <c r="H20" s="98"/>
    </row>
    <row r="21" spans="1:8" ht="12.75">
      <c r="A21" s="98"/>
      <c r="B21" s="98"/>
      <c r="C21" s="98"/>
      <c r="D21" s="98"/>
      <c r="E21" s="98"/>
      <c r="F21" s="98"/>
      <c r="G21" s="98"/>
      <c r="H21" s="98"/>
    </row>
    <row r="22" spans="1:8" ht="12.75">
      <c r="A22" s="98"/>
      <c r="B22" s="98"/>
      <c r="C22" s="98"/>
      <c r="D22" s="98"/>
      <c r="E22" s="98"/>
      <c r="F22" s="98"/>
      <c r="G22" s="98"/>
      <c r="H22" s="98"/>
    </row>
    <row r="23" spans="1:8" ht="12.75">
      <c r="A23" s="98"/>
      <c r="B23" s="98"/>
      <c r="C23" s="98"/>
      <c r="D23" s="98"/>
      <c r="E23" s="98"/>
      <c r="F23" s="98"/>
      <c r="G23" s="98"/>
      <c r="H23" s="98"/>
    </row>
    <row r="24" spans="1:8" ht="12.75">
      <c r="A24" s="98"/>
      <c r="B24" s="98"/>
      <c r="C24" s="98"/>
      <c r="D24" s="98"/>
      <c r="E24" s="98"/>
      <c r="F24" s="98"/>
      <c r="G24" s="98"/>
      <c r="H24" s="98"/>
    </row>
    <row r="25" spans="1:8" ht="12.75">
      <c r="A25" s="98"/>
      <c r="B25" s="98"/>
      <c r="C25" s="98"/>
      <c r="D25" s="98"/>
      <c r="E25" s="98"/>
      <c r="F25" s="98"/>
      <c r="G25" s="98"/>
      <c r="H25" s="98"/>
    </row>
    <row r="26" spans="1:8" ht="12.75">
      <c r="A26" s="98"/>
      <c r="B26" s="98"/>
      <c r="C26" s="98"/>
      <c r="D26" s="98"/>
      <c r="E26" s="98"/>
      <c r="F26" s="98"/>
      <c r="G26" s="98"/>
      <c r="H26" s="98"/>
    </row>
    <row r="27" spans="1:8" ht="12.75">
      <c r="A27" s="98"/>
      <c r="B27" s="98"/>
      <c r="C27" s="98"/>
      <c r="D27" s="98"/>
      <c r="E27" s="98"/>
      <c r="F27" s="98"/>
      <c r="G27" s="98"/>
      <c r="H27" s="98"/>
    </row>
    <row r="28" spans="1:8" ht="12.75">
      <c r="A28" s="98"/>
      <c r="B28" s="98"/>
      <c r="C28" s="98"/>
      <c r="D28" s="98"/>
      <c r="E28" s="98"/>
      <c r="F28" s="98"/>
      <c r="G28" s="98"/>
      <c r="H28" s="98"/>
    </row>
    <row r="29" spans="1:8" ht="12.75">
      <c r="A29" s="98"/>
      <c r="B29" s="98"/>
      <c r="C29" s="98"/>
      <c r="D29" s="98"/>
      <c r="E29" s="98"/>
      <c r="F29" s="98"/>
      <c r="G29" s="98"/>
      <c r="H29" s="98"/>
    </row>
    <row r="30" spans="1:8" ht="12.75">
      <c r="A30" s="98"/>
      <c r="B30" s="98"/>
      <c r="C30" s="98"/>
      <c r="D30" s="98"/>
      <c r="E30" s="98"/>
      <c r="F30" s="98"/>
      <c r="G30" s="98"/>
      <c r="H30" s="9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Гребелюк ТБ</cp:lastModifiedBy>
  <cp:lastPrinted>2019-01-10T08:05:56Z</cp:lastPrinted>
  <dcterms:created xsi:type="dcterms:W3CDTF">2004-04-20T14:33:35Z</dcterms:created>
  <dcterms:modified xsi:type="dcterms:W3CDTF">2019-01-29T09:06:53Z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2-азс_04820_4.2018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91BC4E40</vt:lpwstr>
  </property>
  <property fmtid="{D5CDD505-2E9C-101B-9397-08002B2CF9AE}" pid="9" name="Підрозділ">
    <vt:lpwstr>Хмельницький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31900370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6FDF7661</vt:lpwstr>
  </property>
  <property fmtid="{D5CDD505-2E9C-101B-9397-08002B2CF9AE}" pid="16" name="Версія БД">
    <vt:lpwstr>3.22.6.2081</vt:lpwstr>
  </property>
</Properties>
</file>