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0920"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<sst xmlns="http://schemas.openxmlformats.org/spreadsheetml/2006/main" count="4539" uniqueCount="2365">
  <si>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</si>
  <si>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</si>
  <si>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</si>
  <si>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</si>
  <si>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</si>
  <si>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</si>
  <si>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</si>
  <si>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</si>
  <si>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</si>
  <si>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</si>
  <si>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</si>
  <si>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</si>
  <si>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</si>
  <si>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</si>
  <si>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</si>
  <si>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</si>
  <si>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</si>
  <si>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</si>
  <si>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</si>
  <si>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</si>
  <si>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</si>
  <si>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</si>
  <si>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</si>
  <si>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</si>
  <si>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</si>
  <si>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</si>
  <si>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</si>
  <si>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</si>
  <si>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</si>
  <si>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</si>
  <si>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</si>
  <si>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</si>
  <si>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</si>
  <si>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</si>
  <si>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</si>
  <si>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</si>
  <si>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</si>
  <si>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</si>
  <si>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</si>
  <si>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</si>
  <si>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</si>
  <si>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</si>
  <si>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</si>
  <si>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</si>
  <si>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</si>
  <si>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</si>
  <si>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</si>
  <si>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</si>
  <si>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</si>
  <si>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</si>
  <si>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</si>
  <si>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</si>
  <si>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</si>
  <si>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</si>
  <si>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</si>
  <si>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</si>
  <si>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</si>
  <si>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</si>
  <si>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</si>
  <si>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</si>
  <si>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</si>
  <si>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</si>
  <si>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</si>
  <si>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</si>
  <si>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</si>
  <si>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</si>
  <si>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</si>
  <si>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</si>
  <si>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</si>
  <si>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</si>
  <si>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</si>
  <si>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</si>
  <si>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</si>
  <si>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</si>
  <si>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</si>
  <si>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</si>
  <si>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</si>
  <si>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</si>
  <si>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</si>
  <si>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</si>
  <si>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</si>
  <si>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</si>
  <si>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</si>
  <si>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</si>
  <si>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</si>
  <si>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</si>
  <si>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</si>
  <si>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</si>
  <si>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</si>
  <si>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</si>
  <si>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</si>
  <si>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</si>
  <si>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</si>
  <si>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</si>
  <si>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</si>
  <si>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</si>
  <si>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</si>
  <si>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</si>
  <si>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</si>
  <si>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</si>
  <si>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</si>
  <si>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</si>
  <si>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</si>
  <si>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</si>
  <si>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</si>
  <si>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</si>
  <si>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</si>
  <si>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</si>
  <si>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</si>
  <si>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</si>
  <si>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</si>
  <si>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</si>
  <si>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</si>
  <si>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</si>
  <si>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</si>
  <si>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</si>
  <si>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</si>
  <si>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</si>
  <si>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</si>
  <si>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</si>
  <si>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</si>
  <si>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</si>
  <si>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</si>
  <si>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</si>
  <si>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</si>
  <si>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</si>
  <si>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</si>
  <si>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</si>
  <si>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</si>
  <si>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</si>
  <si>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</si>
  <si>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</si>
  <si>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</si>
  <si>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</si>
  <si>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</si>
  <si>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</si>
  <si>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</si>
  <si>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</si>
  <si>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</si>
  <si>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</si>
  <si>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</si>
  <si>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</si>
  <si>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</si>
  <si>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</si>
  <si>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</si>
  <si>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</si>
  <si>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</si>
  <si>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</si>
  <si>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</si>
  <si>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</si>
  <si>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</si>
  <si>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</si>
  <si>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</si>
  <si>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</si>
  <si>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</si>
  <si>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</si>
  <si>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</si>
  <si>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</si>
  <si>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</si>
  <si>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</si>
  <si>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</si>
  <si>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</si>
  <si>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</si>
  <si>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</si>
  <si>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</si>
  <si>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</si>
  <si>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</si>
  <si>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</si>
  <si>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</si>
  <si>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</si>
  <si>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</si>
  <si>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</si>
  <si>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</si>
  <si>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</si>
  <si>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</si>
  <si>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</si>
  <si>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</si>
  <si>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</si>
  <si>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</si>
  <si>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</si>
  <si>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</si>
  <si>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</si>
  <si>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</si>
  <si>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</si>
  <si>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</si>
  <si>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</si>
  <si>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</si>
  <si>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</si>
  <si>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</si>
  <si>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</si>
  <si>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</si>
  <si>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</si>
  <si>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</si>
  <si>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</si>
  <si>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</si>
  <si>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</si>
  <si>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</si>
  <si>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</si>
  <si>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</si>
  <si>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</si>
  <si>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</si>
  <si>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</si>
  <si>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</si>
  <si>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</si>
  <si>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</si>
  <si>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</si>
  <si>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</si>
  <si>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</si>
  <si>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</si>
  <si>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</si>
  <si>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</si>
  <si>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</si>
  <si>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</si>
  <si>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</si>
  <si>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</si>
  <si>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</si>
  <si>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</si>
  <si>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</si>
  <si>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</si>
  <si>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</si>
  <si>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</si>
  <si>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</si>
  <si>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</si>
  <si>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</si>
  <si>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</si>
  <si>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</si>
  <si>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</si>
  <si>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</si>
  <si>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</si>
  <si>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</si>
  <si>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</si>
  <si>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</si>
  <si>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</si>
  <si>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</si>
  <si>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</si>
  <si>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</si>
  <si>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</si>
  <si>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</si>
  <si>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</si>
  <si>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</si>
  <si>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</si>
  <si>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</si>
  <si>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</si>
  <si>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</si>
  <si>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</si>
  <si>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</si>
  <si>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</si>
  <si>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</si>
  <si>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</si>
  <si>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</si>
  <si>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</si>
  <si>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</si>
  <si>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</si>
  <si>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</si>
  <si>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</si>
  <si>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</si>
  <si>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</si>
  <si>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</si>
  <si>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</si>
  <si>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</si>
  <si>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</si>
  <si>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</si>
  <si>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</si>
  <si>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</si>
  <si>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</si>
  <si>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</si>
  <si>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</si>
  <si>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</si>
  <si>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</si>
  <si>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</si>
  <si>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</si>
  <si>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</si>
  <si>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</si>
  <si>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</si>
  <si>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</si>
  <si>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</si>
  <si>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</si>
  <si>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</si>
  <si>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</si>
  <si>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</si>
  <si>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</si>
  <si>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</si>
  <si>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</si>
  <si>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</si>
  <si>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</si>
  <si>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</si>
  <si>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</si>
  <si>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</si>
  <si>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</si>
  <si>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</si>
  <si>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</si>
  <si>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</si>
  <si>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</si>
  <si>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</si>
  <si>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</si>
  <si>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</si>
  <si>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</si>
  <si>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</si>
  <si>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</si>
  <si>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</si>
  <si>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</si>
  <si>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</si>
  <si>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</si>
  <si>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</si>
  <si>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</si>
  <si>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</si>
  <si>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</si>
  <si>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</si>
  <si>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</si>
  <si>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</si>
  <si>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</si>
  <si>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</si>
  <si>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</si>
  <si>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</si>
  <si>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</si>
  <si>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</si>
  <si>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</si>
  <si>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</si>
  <si>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</si>
  <si>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</si>
  <si>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</si>
  <si>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</si>
  <si>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</si>
  <si>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</si>
  <si>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</si>
  <si>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</si>
  <si>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</si>
  <si>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</si>
  <si>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</si>
  <si>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</si>
  <si>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</si>
  <si>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</si>
  <si>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</si>
  <si>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</si>
  <si>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</si>
  <si>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</si>
  <si>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</si>
  <si>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</si>
  <si>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</si>
  <si>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</si>
  <si>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</si>
  <si>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</si>
  <si>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</si>
  <si>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</si>
  <si>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</si>
  <si>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</si>
  <si>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</si>
  <si>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</si>
  <si>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</si>
  <si>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</si>
  <si>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</si>
  <si>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</si>
  <si>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</si>
  <si>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</si>
  <si>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</si>
  <si>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</si>
  <si>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</si>
  <si>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</si>
  <si>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</si>
  <si>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</si>
  <si>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</si>
  <si>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</si>
  <si>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</si>
  <si>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</si>
  <si>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</si>
  <si>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</si>
  <si>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</si>
  <si>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</si>
  <si>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</si>
  <si>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</si>
  <si>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</si>
  <si>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</si>
  <si>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</si>
  <si>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</si>
  <si>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</si>
  <si>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</si>
  <si>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</si>
  <si>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</si>
  <si>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</si>
  <si>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</si>
  <si>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</si>
  <si>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</si>
  <si>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</si>
  <si>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</si>
  <si>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</si>
  <si>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</si>
  <si>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</si>
  <si>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</si>
  <si>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</si>
  <si>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</si>
  <si>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</si>
  <si>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</si>
  <si>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</si>
  <si>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</si>
  <si>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</si>
  <si>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</si>
  <si>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</si>
  <si>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</si>
  <si>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</si>
  <si>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</si>
  <si>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</si>
  <si>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</si>
  <si>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</si>
  <si>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</si>
  <si>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</si>
  <si>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</si>
  <si>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</si>
  <si>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</si>
  <si>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</si>
  <si>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</si>
  <si>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</si>
  <si>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</si>
  <si>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</si>
  <si>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</si>
  <si>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</si>
  <si>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</si>
  <si>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</si>
  <si>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</si>
  <si>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</si>
  <si>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</si>
  <si>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</si>
  <si>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</si>
  <si>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</si>
  <si>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</si>
  <si>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</si>
  <si>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</si>
  <si>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</si>
  <si>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</si>
  <si>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</si>
  <si>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</si>
  <si>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</si>
  <si>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</si>
  <si>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</si>
  <si>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</si>
  <si>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</si>
  <si>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</si>
  <si>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</si>
  <si>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</si>
  <si>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</si>
  <si>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</si>
  <si>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</si>
  <si>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</si>
  <si>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</si>
  <si>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</si>
  <si>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</si>
  <si>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</si>
  <si>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</si>
  <si>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</si>
  <si>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</si>
  <si>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</si>
  <si>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</si>
  <si>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</si>
  <si>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</si>
  <si>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</si>
  <si>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</si>
  <si>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</si>
  <si>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</si>
  <si>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</si>
  <si>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</si>
  <si>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</si>
  <si>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</si>
  <si>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</si>
  <si>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</si>
  <si>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</si>
  <si>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</si>
  <si>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</si>
  <si>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</si>
  <si>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</si>
  <si>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</si>
  <si>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</si>
  <si>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</si>
  <si>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</si>
  <si>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</si>
  <si>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</si>
  <si>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</si>
  <si>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</si>
  <si>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</si>
  <si>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</si>
  <si>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</si>
  <si>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</si>
  <si>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</si>
  <si>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</si>
  <si>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</si>
  <si>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</si>
  <si>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</si>
  <si>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</si>
  <si>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</si>
  <si>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</si>
  <si>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</si>
  <si>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</si>
  <si>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</si>
  <si>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</si>
  <si>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</si>
  <si>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</si>
  <si>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</si>
  <si>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</si>
  <si>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</si>
  <si>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</si>
  <si>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</si>
  <si>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</si>
  <si>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</si>
  <si>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</si>
  <si>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</si>
  <si>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</si>
  <si>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</si>
  <si>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</si>
  <si>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</si>
  <si>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</si>
  <si>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</si>
  <si>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</si>
  <si>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</si>
  <si>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</si>
  <si>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</si>
  <si>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</si>
  <si>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</si>
  <si>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</si>
  <si>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</si>
  <si>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</si>
  <si>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</si>
  <si>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</si>
  <si>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</si>
  <si>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</si>
  <si>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</si>
  <si>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</si>
  <si>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</si>
  <si>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</si>
  <si>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</si>
  <si>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</si>
  <si>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</si>
  <si>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</si>
  <si>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</si>
  <si>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</si>
  <si>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</si>
  <si>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</si>
  <si>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</si>
  <si>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</si>
  <si>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</si>
  <si>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</si>
  <si>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</si>
  <si>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</si>
  <si>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</si>
  <si>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</si>
  <si>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</si>
  <si>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</si>
  <si>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</si>
  <si>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</si>
  <si>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</si>
  <si>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</si>
  <si>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</si>
  <si>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</si>
  <si>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</si>
  <si>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</si>
  <si>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</si>
  <si>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</si>
  <si>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</si>
  <si>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</si>
  <si>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</si>
  <si>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</si>
  <si>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</si>
  <si>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</si>
  <si>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</si>
  <si>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</si>
  <si>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</si>
  <si>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</si>
  <si>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</si>
  <si>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</si>
  <si>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</si>
  <si>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</si>
  <si>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</si>
  <si>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</si>
  <si>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</si>
  <si>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</si>
  <si>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</si>
  <si>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</si>
  <si>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</si>
  <si>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</si>
  <si>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</si>
  <si>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</si>
  <si>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</si>
  <si>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</si>
  <si>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</si>
  <si>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</si>
  <si>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</si>
  <si>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</si>
  <si>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</si>
  <si>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</si>
  <si>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</si>
  <si>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</si>
  <si>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</si>
  <si>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</si>
  <si>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</si>
  <si>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</si>
  <si>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</si>
  <si>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</si>
  <si>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</si>
  <si>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</si>
  <si>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</si>
  <si>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</si>
  <si>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</si>
  <si>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</si>
  <si>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</si>
  <si>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</si>
  <si>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</si>
  <si>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</si>
  <si>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</si>
  <si>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</si>
  <si>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</si>
  <si>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</si>
  <si>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</si>
  <si>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</si>
  <si>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</si>
  <si>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</si>
  <si>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</si>
  <si>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</si>
  <si>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</si>
  <si>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</si>
  <si>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</si>
  <si>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</si>
  <si>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</si>
  <si>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</si>
  <si>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</si>
  <si>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</si>
  <si>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</si>
  <si>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</si>
  <si>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</si>
  <si>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</si>
  <si>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</si>
  <si>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</si>
  <si>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</si>
  <si>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</si>
  <si>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</si>
  <si>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</si>
  <si>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</si>
  <si>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</si>
  <si>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</si>
  <si>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</si>
  <si>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</si>
  <si>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</si>
  <si>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</si>
  <si>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</si>
  <si>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</si>
  <si>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</si>
  <si>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</si>
  <si>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</si>
  <si>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</si>
  <si>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</si>
  <si>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</si>
  <si>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</si>
  <si>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</si>
  <si>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</si>
  <si>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</si>
  <si>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</si>
  <si>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</si>
  <si>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</si>
  <si>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</si>
  <si>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</si>
  <si>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</si>
  <si>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</si>
  <si>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</si>
  <si>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</si>
  <si>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</si>
  <si>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</si>
  <si>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</si>
  <si>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</si>
  <si>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</si>
  <si>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</si>
  <si>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</si>
  <si>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</si>
  <si>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</si>
  <si>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</si>
  <si>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</si>
  <si>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</si>
  <si>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</si>
  <si>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</si>
  <si>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</si>
  <si>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</si>
  <si>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</si>
  <si>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</si>
  <si>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</si>
  <si>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</si>
  <si>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</si>
  <si>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</si>
  <si>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</si>
  <si>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</si>
  <si>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</si>
  <si>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</si>
  <si>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</si>
  <si>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</si>
  <si>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</si>
  <si>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</si>
  <si>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</si>
  <si>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</si>
  <si>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</si>
  <si>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</si>
  <si>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</si>
  <si>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</si>
  <si>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</si>
  <si>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</si>
  <si>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</si>
  <si>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</si>
  <si>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</si>
  <si>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</si>
  <si>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</si>
  <si>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</si>
  <si>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</si>
  <si>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</si>
  <si>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</si>
  <si>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</si>
  <si>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</si>
  <si>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</si>
  <si>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</si>
  <si>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</si>
  <si>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</si>
  <si>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</si>
  <si>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</si>
  <si>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</si>
  <si>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</si>
  <si>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</si>
  <si>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</si>
  <si>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</si>
  <si>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</si>
  <si>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</si>
  <si>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</si>
  <si>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</si>
  <si>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</si>
  <si>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</si>
  <si>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</si>
  <si>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</si>
  <si>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</si>
  <si>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</si>
  <si>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</si>
  <si>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</si>
  <si>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</si>
  <si>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</si>
  <si>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</si>
  <si>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</si>
  <si>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</si>
  <si>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</si>
  <si>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</si>
  <si>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</si>
  <si>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</si>
  <si>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</si>
  <si>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</si>
  <si>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</si>
  <si>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</si>
  <si>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</si>
  <si>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</si>
  <si>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</si>
  <si>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</si>
  <si>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</si>
  <si>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</si>
  <si>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</si>
  <si>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</si>
  <si>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</si>
  <si>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</si>
  <si>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</si>
  <si>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</si>
  <si>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</si>
  <si>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</si>
  <si>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</si>
  <si>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</si>
  <si>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</si>
  <si>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</si>
  <si>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</si>
  <si>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</si>
  <si>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</si>
  <si>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</si>
  <si>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</si>
  <si>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</si>
  <si>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</si>
  <si>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</si>
  <si>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</si>
  <si>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</si>
  <si>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</si>
  <si>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</si>
  <si>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</si>
  <si>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</si>
  <si>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</si>
  <si>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</si>
  <si>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</si>
  <si>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</si>
  <si>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</si>
  <si>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</si>
  <si>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</si>
  <si>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</si>
  <si>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</si>
  <si>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</si>
  <si>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</si>
  <si>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</si>
  <si>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</si>
  <si>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</si>
  <si>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</si>
  <si>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</si>
  <si>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</si>
  <si>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</si>
  <si>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</si>
  <si>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</si>
  <si>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</si>
  <si>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</si>
  <si>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</si>
  <si>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</si>
  <si>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</si>
  <si>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</si>
  <si>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</si>
  <si>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</si>
  <si>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</si>
  <si>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</si>
  <si>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</si>
  <si>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</si>
  <si>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</si>
  <si>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</si>
  <si>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</si>
  <si>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</si>
  <si>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</si>
  <si>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</si>
  <si>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</si>
  <si>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</si>
  <si>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</si>
  <si>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</si>
  <si>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</si>
  <si>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</si>
  <si>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</si>
  <si>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</si>
  <si>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</si>
  <si>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</si>
  <si>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</si>
  <si>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</si>
  <si>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</si>
  <si>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</si>
  <si>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</si>
  <si>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</si>
  <si>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</si>
  <si>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</si>
  <si>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</si>
  <si>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</si>
  <si>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</si>
  <si>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</si>
  <si>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</si>
  <si>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</si>
  <si>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</si>
  <si>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</si>
  <si>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</si>
  <si>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</si>
  <si>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</si>
  <si>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</si>
  <si>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</si>
  <si>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</si>
  <si>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</si>
  <si>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</si>
  <si>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</si>
  <si>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</si>
  <si>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</si>
  <si>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</si>
  <si>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</si>
  <si>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</si>
  <si>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</si>
  <si>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</si>
  <si>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</si>
  <si>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</si>
  <si>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</si>
  <si>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</si>
  <si>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</si>
  <si>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</si>
  <si>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</si>
  <si>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</si>
  <si>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</si>
  <si>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</si>
  <si>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</si>
  <si>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</si>
  <si>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</si>
  <si>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</si>
  <si>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</si>
  <si>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</si>
  <si>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</si>
  <si>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</si>
  <si>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</si>
  <si>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</si>
  <si>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</si>
  <si>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</si>
  <si>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</si>
  <si>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</si>
  <si>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</si>
  <si>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</si>
  <si>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</si>
  <si>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</si>
  <si>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</si>
  <si>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</si>
  <si>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</si>
  <si>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</si>
  <si>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</si>
  <si>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</si>
  <si>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</si>
  <si>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</si>
  <si>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</si>
  <si>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</si>
  <si>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</si>
  <si>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</si>
  <si>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</si>
  <si>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</si>
  <si>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</si>
  <si>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</si>
  <si>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</si>
  <si>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</si>
  <si>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</si>
  <si>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</si>
  <si>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</si>
  <si>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</si>
  <si>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</si>
  <si>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</si>
  <si>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</si>
  <si>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</si>
  <si>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</si>
  <si>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</si>
  <si>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</si>
  <si>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</si>
  <si>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</si>
  <si>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</si>
  <si>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</si>
  <si>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</si>
  <si>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</si>
  <si>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</si>
  <si>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</si>
  <si>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</si>
  <si>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</si>
  <si>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</si>
  <si>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</si>
  <si>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</si>
  <si>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</si>
  <si>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</si>
  <si>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</si>
  <si>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</si>
  <si>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</si>
  <si>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</si>
  <si>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</si>
  <si>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</si>
  <si>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</si>
  <si>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</si>
  <si>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</si>
  <si>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</si>
  <si>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</si>
  <si>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</si>
  <si>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</si>
  <si>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</si>
  <si>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</si>
  <si>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</si>
  <si>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</si>
  <si>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</si>
  <si>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</si>
  <si>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</si>
  <si>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</si>
  <si>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</si>
  <si>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</si>
  <si>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</si>
  <si>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</si>
  <si>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</si>
  <si>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</si>
  <si>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</si>
  <si>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</si>
  <si>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</si>
  <si>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</si>
  <si>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</si>
  <si>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</si>
  <si>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</si>
  <si>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</si>
  <si>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</si>
  <si>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</si>
  <si>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</si>
  <si>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</si>
  <si>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</si>
  <si>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</si>
  <si>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</si>
  <si>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</si>
  <si>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</si>
  <si>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</si>
  <si>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</si>
  <si>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</si>
  <si>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</si>
  <si>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</si>
  <si>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</si>
  <si>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</si>
  <si>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</si>
  <si>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</si>
  <si>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</si>
  <si>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</si>
  <si>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</si>
  <si>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</si>
  <si>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</si>
  <si>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</si>
  <si>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</si>
  <si>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</si>
  <si>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</si>
  <si>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</si>
  <si>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</si>
  <si>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</si>
  <si>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</si>
  <si>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</si>
  <si>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</si>
  <si>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</si>
  <si>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</si>
  <si>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</si>
  <si>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</si>
  <si>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</si>
  <si>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</si>
  <si>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</si>
  <si>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</si>
  <si>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</si>
  <si>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</si>
  <si>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</si>
  <si>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</si>
  <si>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</si>
  <si>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</si>
  <si>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</si>
  <si>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</si>
  <si>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</si>
  <si>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</si>
  <si>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</si>
  <si>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</si>
  <si>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</si>
  <si>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</si>
  <si>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</si>
  <si>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</si>
  <si>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</si>
  <si>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</si>
  <si>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</si>
  <si>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</si>
  <si>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</si>
  <si>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</si>
  <si>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</si>
  <si>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</si>
  <si>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</si>
  <si>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</si>
  <si>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</si>
  <si>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</si>
  <si>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</si>
  <si>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</si>
  <si>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</si>
  <si>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</si>
  <si>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</si>
  <si>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</si>
  <si>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</si>
  <si>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</si>
  <si>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</si>
  <si>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</si>
  <si>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</si>
  <si>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</si>
  <si>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</si>
  <si>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</si>
  <si>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</si>
  <si>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</si>
  <si>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</si>
  <si>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</si>
  <si>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</si>
  <si>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</si>
  <si>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</si>
  <si>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</si>
  <si>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</si>
  <si>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</si>
  <si>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</si>
  <si>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</si>
  <si>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</si>
  <si>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</si>
  <si>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</si>
  <si>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</si>
  <si>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</si>
  <si>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</si>
  <si>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</si>
  <si>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</si>
  <si>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</si>
  <si>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</si>
  <si>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</si>
  <si>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</si>
  <si>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</si>
  <si>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</si>
  <si>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</si>
  <si>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</si>
  <si>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</si>
  <si>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</si>
  <si>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</si>
  <si>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</si>
  <si>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</si>
  <si>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</si>
  <si>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</si>
  <si>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</si>
  <si>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</si>
  <si>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</si>
  <si>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</si>
  <si>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</si>
  <si>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</si>
  <si>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</si>
  <si>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</si>
  <si>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</si>
  <si>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</si>
  <si>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</si>
  <si>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</si>
  <si>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</si>
  <si>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</si>
  <si>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</si>
  <si>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</si>
  <si>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</si>
  <si>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</si>
  <si>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</si>
  <si>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</si>
  <si>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</si>
  <si>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</si>
  <si>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</si>
  <si>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</si>
  <si>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</si>
  <si>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</si>
  <si>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</si>
  <si>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</si>
  <si>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</si>
  <si>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</si>
  <si>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</si>
  <si>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</si>
  <si>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</si>
  <si>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</si>
  <si>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</si>
  <si>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</si>
  <si>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</si>
  <si>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</si>
  <si>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</si>
  <si>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</si>
  <si>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</si>
  <si>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</si>
  <si>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</si>
  <si>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</si>
  <si>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</si>
  <si>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</si>
  <si>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</si>
  <si>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</si>
  <si>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</si>
  <si>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</si>
  <si>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</si>
  <si>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</si>
  <si>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</si>
  <si>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</si>
  <si>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</si>
  <si>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</si>
  <si>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</si>
  <si>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</si>
  <si>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</si>
  <si>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</si>
  <si>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</si>
  <si>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</si>
  <si>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</si>
  <si>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</si>
  <si>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</si>
  <si>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</si>
  <si>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</si>
  <si>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</si>
  <si>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</si>
  <si>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</si>
  <si>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</si>
  <si>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</si>
  <si>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</si>
  <si>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</si>
  <si>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</si>
  <si>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</si>
  <si>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</si>
  <si>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</si>
  <si>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</si>
  <si>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</si>
  <si>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</si>
  <si>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</si>
  <si>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</si>
  <si>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</si>
  <si>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</si>
  <si>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</si>
  <si>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</si>
  <si>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</si>
  <si>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</si>
  <si>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</si>
  <si>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</si>
  <si>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</si>
  <si>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</si>
  <si>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</si>
  <si>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</si>
  <si>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</si>
  <si>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</si>
  <si>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</si>
  <si>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</si>
  <si>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</si>
  <si>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</si>
  <si>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</si>
  <si>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</si>
  <si>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</si>
  <si>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</si>
  <si>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</si>
  <si>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</si>
  <si>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</si>
  <si>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</si>
  <si>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</si>
  <si>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</si>
  <si>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</si>
  <si>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</si>
  <si>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</si>
  <si>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</si>
  <si>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</si>
  <si>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</si>
  <si>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</si>
  <si>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</si>
  <si>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</si>
  <si>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</si>
  <si>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</si>
  <si>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</si>
  <si>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</si>
  <si>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</si>
  <si>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</si>
  <si>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</si>
  <si>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</si>
  <si>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</si>
  <si>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</si>
  <si>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</si>
  <si>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</si>
  <si>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</si>
  <si>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</si>
  <si>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</si>
  <si>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</si>
  <si>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</si>
  <si>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</si>
  <si>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</si>
  <si>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</si>
  <si>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</si>
  <si>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</si>
  <si>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</si>
  <si>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</si>
  <si>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</si>
  <si>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</si>
  <si>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</si>
  <si>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</si>
  <si>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</si>
  <si>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</si>
  <si>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</si>
  <si>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</si>
  <si>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</si>
  <si>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</si>
  <si>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</si>
  <si>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</si>
  <si>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</si>
  <si>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</si>
  <si>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</si>
  <si>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</si>
  <si>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</si>
  <si>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</si>
  <si>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</si>
  <si>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</si>
  <si>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</si>
  <si>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</si>
  <si>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</si>
  <si>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</si>
  <si>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</si>
  <si>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</si>
  <si>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</si>
  <si>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</si>
  <si>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</si>
  <si>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</si>
  <si>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</si>
  <si>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</si>
  <si>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</si>
  <si>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</si>
  <si>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</si>
  <si>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</si>
  <si>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</si>
  <si>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</si>
  <si>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</si>
  <si>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</si>
  <si>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</si>
  <si>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</si>
  <si>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</si>
  <si>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</si>
  <si>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</si>
  <si>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</si>
  <si>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</si>
  <si>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</si>
  <si>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</si>
  <si>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</si>
  <si>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</si>
  <si>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</si>
  <si>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</si>
  <si>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</si>
  <si>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</si>
  <si>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</si>
  <si>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</si>
  <si>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</si>
  <si>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</si>
  <si>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</si>
  <si>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</si>
  <si>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</si>
  <si>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</si>
  <si>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</si>
  <si>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</si>
  <si>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</si>
  <si>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</si>
  <si>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</si>
  <si>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</si>
  <si>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</si>
  <si>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</si>
  <si>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</si>
  <si>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</si>
  <si>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</si>
  <si>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</si>
  <si>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</si>
  <si>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</si>
  <si>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</si>
  <si>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</si>
  <si>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</si>
  <si>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</si>
  <si>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</si>
  <si>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</si>
  <si>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</si>
  <si>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</si>
  <si>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</si>
  <si>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</si>
  <si>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</si>
  <si>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</si>
  <si>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</si>
  <si>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</si>
  <si>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</si>
  <si>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</si>
  <si>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</si>
  <si>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</si>
  <si>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</si>
  <si>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</si>
  <si>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</si>
  <si>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</si>
  <si>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</si>
  <si>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</si>
  <si>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</si>
  <si>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</si>
  <si>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</si>
  <si>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</si>
  <si>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</si>
  <si>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</si>
  <si>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</si>
  <si>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</si>
  <si>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</si>
  <si>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</si>
  <si>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</si>
  <si>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</si>
  <si>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</si>
  <si>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</si>
  <si>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</si>
  <si>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</si>
  <si>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</si>
  <si>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</si>
  <si>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</si>
  <si>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</si>
  <si>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</si>
  <si>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</si>
  <si>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</si>
  <si>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</si>
  <si>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</si>
  <si>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</si>
  <si>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</si>
  <si>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</si>
  <si>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</si>
  <si>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</si>
  <si>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</si>
  <si>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</si>
  <si>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</si>
  <si>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</si>
  <si>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</si>
  <si>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</si>
  <si>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</si>
  <si>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</si>
  <si>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</si>
  <si>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</si>
  <si>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</si>
  <si>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</si>
  <si>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</si>
  <si>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</si>
  <si>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</si>
  <si>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</si>
  <si>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</si>
  <si>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</si>
  <si>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</si>
  <si>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</si>
  <si>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</si>
  <si>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</si>
  <si>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</si>
  <si>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</si>
  <si>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</si>
  <si>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</si>
  <si>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</si>
  <si>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</si>
  <si>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</si>
  <si>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</si>
  <si>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</si>
  <si>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</si>
  <si>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</si>
  <si>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</si>
  <si>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</si>
  <si>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</si>
  <si>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</si>
  <si>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</si>
  <si>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</si>
  <si>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</si>
  <si>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</si>
  <si>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</si>
  <si>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</si>
  <si>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</si>
  <si>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</si>
  <si>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</si>
  <si>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</si>
  <si>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</si>
  <si>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</si>
  <si>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</si>
  <si>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</si>
  <si>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</si>
  <si>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</si>
  <si>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</si>
  <si>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</si>
  <si>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</si>
  <si>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</si>
  <si>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</si>
  <si>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</si>
  <si>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</si>
  <si>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</si>
  <si>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</si>
  <si>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</si>
  <si>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</si>
  <si>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</si>
  <si>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</si>
  <si>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</si>
  <si>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</si>
  <si>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</si>
  <si>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</si>
  <si>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</si>
  <si>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</si>
  <si>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</si>
  <si>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</si>
  <si>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</si>
  <si>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</si>
  <si>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</si>
  <si>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</si>
  <si>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</si>
  <si>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</si>
  <si>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</si>
  <si>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</si>
  <si>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</si>
  <si>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</si>
  <si>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</si>
  <si>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</si>
  <si>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</si>
  <si>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</si>
  <si>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</si>
  <si>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</si>
  <si>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</si>
  <si>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</si>
  <si>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</si>
  <si>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</si>
  <si>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</si>
  <si>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</si>
  <si>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</si>
  <si>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</si>
  <si>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</si>
  <si>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</si>
  <si>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</si>
  <si>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</si>
  <si>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</si>
  <si>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</si>
  <si>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</si>
  <si>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</si>
  <si>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</si>
  <si>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</si>
  <si>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</si>
  <si>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</si>
  <si>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</si>
  <si>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</si>
  <si>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</si>
  <si>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</si>
  <si>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</si>
  <si>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</si>
  <si>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</si>
  <si>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</si>
  <si>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</si>
  <si>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</si>
  <si>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</si>
  <si>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</si>
  <si>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</si>
  <si>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</si>
  <si>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</si>
  <si>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</si>
  <si>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</si>
  <si>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</si>
  <si>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</si>
  <si>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</si>
  <si>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</si>
  <si>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</si>
  <si>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</si>
  <si>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</si>
  <si>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</si>
  <si>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</si>
  <si>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</si>
  <si>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</si>
  <si>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</si>
  <si>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</si>
  <si>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</si>
  <si>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</si>
  <si>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</si>
  <si>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</si>
  <si>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</si>
  <si>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</si>
  <si>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</si>
  <si>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</si>
  <si>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</si>
  <si>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</si>
  <si>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</si>
  <si>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</si>
  <si>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</si>
  <si>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</si>
  <si>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</si>
  <si>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</si>
  <si>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</si>
  <si>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</si>
  <si>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</si>
  <si>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</si>
  <si>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</si>
  <si>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</si>
  <si>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</si>
  <si>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</si>
  <si>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</si>
  <si>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</si>
  <si>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</si>
  <si>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</si>
  <si>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</si>
  <si>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</si>
  <si>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</si>
  <si>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</si>
  <si>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</si>
  <si>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</si>
  <si>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</si>
  <si>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</si>
  <si>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</si>
  <si>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</si>
  <si>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</si>
  <si>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</si>
  <si>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</si>
  <si>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</si>
  <si>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</si>
  <si>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</si>
  <si>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</si>
  <si>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</si>
  <si>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</si>
  <si>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</si>
  <si>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</si>
  <si>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</si>
  <si>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</si>
  <si>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</si>
  <si>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</si>
  <si>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</si>
  <si>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</si>
  <si>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</si>
  <si>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</si>
  <si>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</si>
  <si>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</si>
  <si>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</si>
  <si>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</si>
  <si>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</si>
  <si>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</si>
  <si>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</si>
  <si>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</si>
  <si>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</si>
  <si>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</si>
  <si>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</si>
  <si>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</si>
  <si>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</si>
  <si>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</si>
  <si>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</si>
  <si>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</si>
  <si>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</si>
  <si>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</si>
  <si>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</si>
  <si>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</si>
  <si>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</si>
  <si>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</si>
  <si>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</si>
  <si>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</si>
  <si>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</si>
  <si>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</si>
  <si>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</si>
  <si>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</si>
  <si>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</si>
  <si>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</si>
  <si>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</si>
  <si>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</si>
  <si>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</si>
  <si>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</si>
  <si>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</si>
  <si>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</si>
  <si>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</si>
  <si>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</si>
  <si>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</si>
  <si>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</si>
  <si>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</si>
  <si>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</si>
  <si>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</si>
  <si>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</si>
  <si>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</si>
  <si>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</si>
  <si>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</si>
  <si>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</si>
  <si>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</si>
  <si>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</si>
  <si>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</si>
  <si>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</si>
  <si>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</si>
  <si>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</si>
  <si>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</si>
  <si>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</si>
  <si>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</si>
  <si>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</si>
  <si>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</si>
  <si>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</si>
  <si>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</si>
  <si>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</si>
  <si>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</si>
  <si>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</si>
  <si>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</si>
  <si>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</si>
  <si>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</si>
  <si>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</si>
  <si>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</si>
  <si>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</si>
  <si>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</si>
  <si>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</si>
  <si>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</si>
  <si>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</si>
  <si>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</si>
  <si>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</si>
  <si>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</si>
  <si>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</si>
  <si>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</si>
  <si>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</si>
  <si>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</si>
  <si>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</si>
  <si>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</si>
  <si>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</si>
  <si>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</si>
  <si>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</si>
  <si>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</si>
  <si>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</si>
  <si>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</si>
  <si>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</si>
  <si>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</si>
  <si>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</si>
  <si>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</si>
  <si>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</si>
  <si>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</si>
  <si>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</si>
  <si>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</si>
  <si>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</si>
  <si>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</si>
  <si>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</si>
  <si>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</si>
  <si>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</si>
  <si>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</si>
  <si>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</si>
  <si>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</si>
  <si>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</si>
  <si>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</si>
  <si>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</si>
  <si>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</si>
  <si>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</si>
  <si>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</si>
  <si>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</si>
  <si>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</si>
  <si>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</si>
  <si>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</si>
  <si>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</si>
  <si>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</si>
  <si>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</si>
  <si>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</si>
  <si>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</si>
  <si>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</si>
  <si>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</si>
  <si>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</si>
  <si>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</si>
  <si>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</si>
  <si>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</si>
  <si>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</si>
  <si>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</si>
  <si>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</si>
  <si>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</si>
  <si>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</si>
  <si>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</si>
  <si>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</si>
  <si>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</si>
  <si>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</si>
  <si>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</si>
  <si>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</si>
  <si>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</si>
  <si>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</si>
  <si>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</si>
  <si>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</si>
  <si>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</si>
  <si>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</si>
  <si>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</si>
  <si>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</si>
  <si>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</si>
  <si>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</si>
  <si>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</si>
  <si>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</si>
  <si>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</si>
  <si>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</si>
  <si>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</si>
  <si>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</si>
  <si>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</si>
  <si>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</si>
  <si>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</si>
  <si>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</si>
  <si>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</si>
  <si>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</si>
  <si>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</si>
  <si>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</si>
  <si>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</si>
  <si>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</si>
  <si>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</si>
  <si>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</si>
  <si>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</si>
  <si>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</si>
  <si>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</si>
  <si>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</si>
  <si>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</si>
  <si>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</si>
  <si>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</si>
  <si>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</si>
  <si>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</si>
  <si>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</si>
  <si>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</si>
  <si>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</si>
  <si>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</si>
  <si>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</si>
  <si>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</si>
  <si>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</si>
  <si>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</si>
  <si>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</si>
  <si>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</si>
  <si>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</si>
  <si>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</si>
  <si>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</si>
  <si>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</si>
  <si>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</si>
  <si>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</si>
  <si>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</si>
  <si>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</si>
  <si>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</si>
  <si>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</si>
  <si>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</si>
  <si>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</si>
  <si>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</si>
  <si>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</si>
  <si>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</si>
  <si>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</si>
  <si>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</si>
  <si>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</si>
  <si>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</si>
  <si>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</si>
  <si>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</si>
  <si>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</si>
  <si>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</si>
  <si>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</si>
  <si>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</si>
  <si>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</si>
  <si>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</si>
  <si>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</si>
  <si>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</si>
  <si>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</si>
  <si>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</si>
  <si>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</si>
  <si>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</si>
  <si>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</si>
  <si>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</si>
  <si>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</si>
  <si>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</si>
  <si>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</si>
  <si>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</si>
  <si>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</si>
  <si>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</si>
  <si>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</si>
  <si>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</si>
  <si>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</si>
  <si>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</si>
  <si>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</si>
  <si>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</si>
  <si>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</si>
  <si>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</si>
  <si>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</si>
  <si>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</si>
  <si>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</si>
  <si>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</si>
  <si>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</si>
  <si>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</si>
  <si>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</si>
  <si>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</si>
  <si>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</si>
  <si>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</si>
  <si>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</si>
  <si>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</si>
  <si>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</si>
  <si>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</si>
  <si>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</si>
  <si>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</si>
  <si>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</si>
  <si>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</si>
  <si>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</si>
  <si>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</si>
  <si>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</si>
  <si>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</si>
  <si>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</si>
  <si>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</si>
  <si>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</si>
  <si>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</si>
  <si>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</si>
  <si>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</si>
  <si>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</si>
  <si>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</si>
  <si>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</si>
  <si>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</si>
  <si>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</si>
  <si>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</si>
  <si>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</si>
  <si>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</si>
  <si>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</si>
  <si>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</si>
  <si>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</si>
  <si>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</si>
  <si>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</si>
  <si>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</si>
  <si>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</si>
  <si>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</si>
  <si>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</si>
  <si>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</si>
  <si>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</si>
  <si>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</si>
  <si>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</si>
  <si>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</si>
  <si>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</si>
  <si>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</si>
  <si>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</si>
  <si>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</si>
  <si>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</si>
  <si>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</si>
  <si>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</si>
  <si>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</si>
  <si>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</si>
  <si>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</si>
  <si>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</si>
  <si>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</si>
  <si>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</si>
  <si>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</si>
  <si>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</si>
  <si>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</si>
  <si>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</si>
  <si>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</si>
  <si>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</si>
  <si>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</si>
  <si>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</si>
  <si>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</si>
  <si>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</si>
  <si>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</si>
  <si>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</si>
  <si>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</si>
  <si>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</si>
  <si>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</si>
  <si>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</si>
  <si>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</si>
  <si>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</si>
  <si>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</si>
  <si>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</si>
  <si>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</si>
  <si>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</si>
  <si>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</si>
  <si>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</si>
  <si>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</si>
  <si>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</si>
  <si>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</si>
  <si>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</si>
  <si>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</si>
  <si>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</si>
  <si>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</si>
  <si>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</si>
  <si>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</si>
  <si>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</si>
  <si>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</si>
  <si>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</si>
  <si>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</si>
  <si>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</si>
  <si>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</si>
  <si>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</si>
  <si>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</si>
  <si>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</si>
  <si>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</si>
  <si>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</si>
  <si>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</si>
  <si>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</si>
  <si>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</si>
  <si>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</si>
  <si>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</si>
  <si>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</si>
  <si>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</si>
  <si>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</si>
  <si>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</si>
  <si>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</si>
  <si>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</si>
  <si>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</si>
  <si>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</si>
  <si>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</si>
  <si>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</si>
  <si>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</si>
  <si>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</si>
  <si>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</si>
  <si>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</si>
  <si>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</si>
  <si>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</si>
  <si>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</si>
  <si>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</si>
  <si>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</si>
  <si>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</si>
  <si>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</si>
  <si>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</si>
  <si>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</si>
  <si>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</si>
  <si>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</si>
  <si>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</si>
  <si>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</si>
  <si>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</si>
  <si>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</si>
  <si>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</si>
  <si>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</si>
  <si>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</si>
  <si>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</si>
  <si>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</si>
  <si>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</si>
  <si>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</si>
  <si>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</si>
  <si>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</si>
  <si>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</si>
  <si>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</si>
  <si>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</si>
  <si>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</si>
  <si>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</si>
  <si>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</si>
  <si>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</si>
  <si>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</si>
  <si>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</si>
  <si>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</si>
  <si>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</si>
  <si>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</si>
  <si>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</si>
  <si>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</si>
  <si>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</si>
  <si>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</si>
  <si>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</si>
  <si>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</si>
  <si>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</si>
  <si>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</si>
  <si>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</si>
  <si>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</si>
  <si>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</si>
  <si>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</si>
  <si>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</si>
  <si>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</si>
  <si>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</si>
  <si>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</si>
  <si>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</si>
  <si>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</si>
  <si>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</si>
  <si>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</si>
  <si>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</si>
  <si>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</si>
  <si>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</si>
  <si>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</si>
  <si>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</si>
  <si>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</si>
  <si>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</si>
  <si>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</si>
  <si>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</si>
  <si>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</si>
  <si>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</si>
  <si>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</si>
  <si>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</si>
  <si>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</si>
  <si>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</si>
  <si>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</si>
  <si>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</si>
  <si>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</si>
  <si>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</si>
  <si>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</si>
  <si>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</si>
  <si>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</si>
  <si>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</si>
  <si>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</si>
  <si>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</si>
  <si>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</si>
  <si>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</si>
  <si>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</si>
  <si>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</si>
  <si>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</si>
  <si>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</si>
  <si>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</si>
  <si>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</si>
  <si>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</si>
  <si>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</si>
  <si>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</si>
  <si>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</si>
  <si>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</si>
  <si>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</si>
  <si>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</si>
  <si>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</si>
  <si>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</si>
  <si>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</si>
  <si>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</si>
  <si>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</si>
  <si>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</si>
  <si>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</si>
  <si>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</si>
  <si>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</si>
  <si>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</si>
  <si>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</si>
  <si>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</si>
  <si>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</si>
  <si>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</si>
  <si>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</si>
  <si>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</si>
  <si>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</si>
  <si>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</si>
  <si>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</si>
  <si>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</si>
  <si>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</si>
  <si>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</si>
  <si>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</si>
  <si>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</si>
  <si>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</si>
  <si>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</si>
  <si>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</si>
  <si>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</si>
  <si>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</si>
  <si>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</si>
  <si>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</si>
  <si>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</si>
  <si>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</si>
  <si>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</si>
  <si>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</si>
  <si>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</si>
  <si>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</si>
  <si>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</si>
  <si>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</si>
  <si>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</si>
  <si>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</si>
  <si>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</si>
  <si>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</si>
  <si>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</si>
  <si>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</si>
  <si>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</si>
  <si>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</si>
  <si>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</si>
  <si>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</si>
  <si>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</si>
  <si>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</si>
  <si>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</si>
  <si>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</si>
  <si>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</si>
  <si>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</si>
  <si>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</si>
  <si>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</si>
  <si>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</si>
  <si>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</si>
  <si>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</si>
  <si>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</si>
  <si>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</si>
  <si>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</si>
  <si>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</si>
  <si>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</si>
  <si>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</si>
  <si>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</si>
  <si>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</si>
  <si>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</si>
  <si>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</si>
  <si>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</si>
  <si>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</si>
  <si>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</si>
  <si>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</si>
  <si>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</si>
  <si>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</si>
  <si>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</si>
  <si>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</si>
  <si>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</si>
  <si>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</si>
  <si>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</si>
  <si>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</si>
  <si>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</si>
  <si>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</si>
  <si>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</si>
  <si>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</si>
  <si>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</si>
  <si>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</si>
  <si>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</si>
  <si>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</si>
  <si>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</si>
  <si>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</si>
  <si>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</si>
  <si>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</si>
  <si>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</si>
  <si>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</si>
  <si>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</si>
  <si>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</si>
  <si>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</si>
  <si>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</si>
  <si>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</si>
  <si>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</si>
  <si>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</si>
  <si>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</si>
  <si>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</si>
  <si>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</si>
  <si>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</si>
  <si>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</si>
  <si>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</si>
  <si>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</si>
  <si>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</si>
  <si>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</si>
  <si>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</si>
  <si>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</si>
  <si>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</si>
  <si>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</si>
  <si>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</si>
  <si>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</si>
  <si>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</si>
  <si>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</si>
  <si>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</si>
  <si>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</si>
  <si>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</si>
  <si>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</si>
  <si>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</si>
  <si>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</si>
  <si>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</si>
  <si>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</si>
  <si>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</si>
  <si>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</si>
  <si>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</si>
  <si>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</si>
  <si>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</si>
  <si>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</si>
  <si>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</si>
  <si>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</si>
  <si>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</si>
  <si>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</si>
  <si>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</si>
  <si>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</si>
  <si>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</si>
  <si>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</si>
  <si>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</si>
  <si>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</si>
  <si>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</si>
  <si>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</si>
  <si>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</si>
  <si>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</si>
  <si>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</si>
  <si>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</si>
  <si>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</si>
  <si>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</si>
  <si>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</si>
  <si>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</si>
  <si>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</si>
  <si>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</si>
  <si>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</si>
  <si>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</si>
  <si>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</si>
  <si>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</si>
  <si>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</si>
  <si>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</si>
  <si>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</si>
  <si>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</si>
  <si>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</si>
  <si>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</si>
  <si>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</si>
  <si>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</si>
  <si>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</si>
  <si>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</si>
  <si>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</si>
  <si>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</si>
  <si>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</si>
  <si>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</si>
  <si>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</si>
  <si>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</si>
  <si>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</si>
  <si>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</si>
  <si>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</si>
  <si>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</si>
  <si>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</si>
  <si>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</si>
  <si>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</si>
  <si>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</si>
  <si>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</si>
  <si>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</si>
  <si>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</si>
  <si>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</si>
  <si>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</si>
  <si>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</si>
  <si>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</si>
  <si>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</si>
  <si>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</si>
  <si>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</si>
  <si>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</si>
  <si>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</si>
  <si>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</si>
  <si>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</si>
  <si>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</si>
  <si>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</si>
  <si>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</si>
  <si>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</si>
  <si>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</si>
  <si>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</si>
  <si>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</si>
  <si>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</si>
  <si>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</si>
  <si>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</si>
  <si>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</si>
  <si>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</si>
  <si>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</si>
  <si>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</si>
  <si>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</si>
  <si>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</si>
  <si>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</si>
  <si>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</si>
  <si>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</si>
  <si>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</si>
  <si>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</si>
  <si>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</si>
  <si>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</si>
  <si>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</si>
  <si>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</si>
  <si>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</si>
  <si>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</si>
  <si>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</si>
  <si>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</si>
  <si>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</si>
  <si>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</si>
  <si>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</si>
  <si>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</si>
  <si>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</si>
  <si>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</si>
  <si>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</si>
  <si>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</si>
  <si>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</si>
  <si>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</si>
  <si>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</si>
  <si>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</si>
  <si>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</si>
  <si>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</si>
  <si>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</si>
  <si>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</si>
  <si>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</si>
  <si>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</si>
  <si>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</si>
  <si>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</si>
  <si>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</si>
  <si>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</si>
  <si>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</si>
  <si>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</si>
  <si>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</si>
  <si>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</si>
  <si>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</si>
  <si>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</si>
  <si>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</si>
  <si>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</si>
  <si>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</si>
  <si>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</si>
  <si>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</si>
  <si>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</si>
  <si>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</si>
  <si>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</si>
  <si>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</si>
  <si>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</si>
  <si>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</si>
  <si>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</si>
  <si>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</si>
  <si>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</si>
  <si>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</si>
  <si>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</si>
  <si>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</si>
  <si>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</si>
  <si>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</si>
  <si>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</si>
  <si>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</si>
  <si>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</si>
  <si>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</si>
  <si>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</si>
  <si>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</si>
  <si>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</si>
  <si>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</si>
  <si>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</si>
  <si>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</si>
  <si>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</si>
  <si>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</si>
  <si>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</si>
  <si>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</si>
  <si>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</si>
  <si>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</si>
  <si>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</si>
  <si>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</si>
  <si>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</si>
  <si>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</si>
  <si>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</si>
  <si>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</si>
  <si>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</si>
  <si>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</si>
  <si>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</si>
  <si>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</si>
  <si>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</si>
  <si>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</si>
  <si>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</si>
  <si>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</si>
  <si>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</si>
  <si>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</si>
  <si>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</si>
  <si>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</si>
  <si>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</si>
  <si>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</si>
  <si>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</si>
  <si>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</si>
  <si>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</si>
  <si>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</si>
  <si>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</si>
  <si>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</si>
  <si>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</si>
  <si>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</si>
  <si>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</si>
  <si>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</si>
  <si>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</si>
  <si>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</si>
  <si>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</si>
  <si>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</si>
  <si>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</si>
  <si>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</si>
  <si>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</si>
  <si>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</si>
  <si>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</si>
  <si>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</si>
  <si>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</si>
  <si>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</si>
  <si>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</si>
  <si>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</si>
  <si>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</si>
  <si>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</si>
  <si>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</si>
  <si>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</si>
  <si>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</si>
  <si>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</si>
  <si>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</si>
  <si>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</si>
  <si>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</si>
  <si>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</si>
  <si>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</si>
  <si>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</si>
  <si>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</si>
  <si>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</si>
  <si>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</si>
  <si>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29000.м. Хмельницький.Майдан Незалежності 1</t>
  </si>
  <si>
    <t/>
  </si>
  <si>
    <t>Т.В. Спірідонова</t>
  </si>
  <si>
    <t>Л.Ю. Пещанюк</t>
  </si>
  <si>
    <t>(0382) 78-77-19</t>
  </si>
  <si>
    <t>stat@kma.court.gov.ua</t>
  </si>
  <si>
    <t>4 жовтня 2023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</si>
</sst>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1946</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&amp;L9413C158&amp;C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2322</v>
      </c>
      <c r="B1" s="174"/>
      <c r="C1" s="108"/>
      <c r="X1" s="110"/>
      <c r="Y1" s="115"/>
      <c r="Z1" s="115"/>
    </row>
    <row r="2" spans="1:27"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16"/>
      <c r="AA2" s="100"/>
    </row>
    <row r="3" spans="1:27"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7"/>
      <c r="Z3" s="116"/>
      <c r="AA3" s="101"/>
    </row>
    <row r="4" spans="1:27"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16"/>
      <c r="AA4" s="101"/>
    </row>
    <row r="5" spans="1:27"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16"/>
      <c r="Z5" s="116"/>
      <c r="AA5" s="101"/>
    </row>
    <row r="6" spans="1:27" s="18" customFormat="1" ht="15" customHeight="1">
      <c r="A6" s="86"/>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428</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2211</v>
      </c>
      <c r="B8" s="163"/>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2169</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2170</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2171</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2320</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2332</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2336</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2337</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2338</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2339</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2330</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2331</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2340</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2333</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2329</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1310</v>
      </c>
      <c r="B553" s="163"/>
      <c r="C553" s="96"/>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2147</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2148</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2149</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2150</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570</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571</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572</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573</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574</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575</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576</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577</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578</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579</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580</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581</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582</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583</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584</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585</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586</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585</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587</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588</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589</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590</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591</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592</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593</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594</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595</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596</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597</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598</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599</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600</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601</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602</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603</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604</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605</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606</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607</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608</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609</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610</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611</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612</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613</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614</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615</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616</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617</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618</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619</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620</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621</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622</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623</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624</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625</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626</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627</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628</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629</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630</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631</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632</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633</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634</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635</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636</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637</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638</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639</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640</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641</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642</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643</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644</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645</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646</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647</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648</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649</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650</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651</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652</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648</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653</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654</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655</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656</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648</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657</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658</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659</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660</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661</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662</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663</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664</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665</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666</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667</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668</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hidden="1">
      <c r="A737" s="88">
        <v>113070100</v>
      </c>
      <c r="B737" s="42" t="s">
        <v>669</v>
      </c>
      <c r="C737" s="97"/>
      <c r="D737" s="40"/>
      <c r="E737" s="40"/>
      <c r="F737" s="40"/>
      <c r="G737" s="40"/>
      <c r="H737" s="40"/>
      <c r="I737" s="40"/>
      <c r="J737" s="40"/>
      <c r="K737" s="40"/>
      <c r="L737" s="40"/>
      <c r="M737" s="40"/>
      <c r="N737" s="40"/>
      <c r="O737" s="40"/>
      <c r="P737" s="40"/>
      <c r="Q737" s="40"/>
      <c r="R737" s="40"/>
      <c r="S737" s="40"/>
      <c r="T737" s="40"/>
      <c r="U737" s="40"/>
      <c r="V737" s="40"/>
      <c r="W737" s="40"/>
      <c r="X737" s="39">
        <v>186</v>
      </c>
      <c r="Y737" s="103"/>
      <c r="Z737" s="103"/>
    </row>
    <row r="738" spans="1:26" s="41" customFormat="1" ht="12.75" hidden="1">
      <c r="A738" s="88">
        <v>113070200</v>
      </c>
      <c r="B738" s="42" t="s">
        <v>670</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671</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672</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2321</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2341</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2336</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2337</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2338</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2339</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2330</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2331</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2340</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2334</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2329</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1311</v>
      </c>
      <c r="B755" s="163"/>
      <c r="C755" s="96"/>
      <c r="D755" s="32">
        <f>SUM(E755:H755)</f>
        <v>0</v>
      </c>
      <c r="E755" s="32">
        <f>SUM(E756:E764)</f>
        <v>0</v>
      </c>
      <c r="F755" s="32">
        <f>SUM(F756:F764)</f>
        <v>0</v>
      </c>
      <c r="G755" s="32">
        <f>SUM(G756:G764)</f>
        <v>0</v>
      </c>
      <c r="H755" s="32">
        <f>SUM(H756:H764)</f>
        <v>0</v>
      </c>
      <c r="I755" s="32">
        <f>SUM(J755:M755)</f>
        <v>0</v>
      </c>
      <c r="J755" s="32">
        <f>SUM(J756:J764)</f>
        <v>0</v>
      </c>
      <c r="K755" s="32">
        <f>SUM(K756:K764)</f>
        <v>0</v>
      </c>
      <c r="L755" s="32">
        <f>SUM(L756:L764)</f>
        <v>0</v>
      </c>
      <c r="M755" s="32">
        <f>SUM(M756:M764)</f>
        <v>0</v>
      </c>
      <c r="N755" s="32">
        <f>SUM(O755:R755)</f>
        <v>0</v>
      </c>
      <c r="O755" s="32">
        <f>SUM(O756:O764)</f>
        <v>0</v>
      </c>
      <c r="P755" s="32">
        <f>SUM(P756:P764)</f>
        <v>0</v>
      </c>
      <c r="Q755" s="32">
        <f>SUM(Q756:Q764)</f>
        <v>0</v>
      </c>
      <c r="R755" s="32">
        <f>SUM(R756:R764)</f>
        <v>0</v>
      </c>
      <c r="S755" s="32">
        <f>SUM(T755:W755)</f>
        <v>0</v>
      </c>
      <c r="T755" s="32">
        <f>SUM(T756:T764)</f>
        <v>0</v>
      </c>
      <c r="U755" s="32">
        <f>SUM(U756:U764)</f>
        <v>0</v>
      </c>
      <c r="V755" s="32">
        <f>SUM(V756:V764)</f>
        <v>0</v>
      </c>
      <c r="W755" s="32">
        <f>SUM(W756:W764)</f>
        <v>0</v>
      </c>
      <c r="X755" s="33" t="s">
        <v>1916</v>
      </c>
    </row>
    <row r="756" spans="1:24" ht="12.75" hidden="1">
      <c r="A756" s="87">
        <v>321000000</v>
      </c>
      <c r="B756" s="30" t="s">
        <v>674</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675</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676</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hidden="1">
      <c r="A759" s="87">
        <v>321030000</v>
      </c>
      <c r="B759" s="30" t="s">
        <v>677</v>
      </c>
      <c r="C759" s="97"/>
      <c r="D759" s="6"/>
      <c r="E759" s="6"/>
      <c r="F759" s="6"/>
      <c r="G759" s="6"/>
      <c r="H759" s="6"/>
      <c r="I759" s="6"/>
      <c r="J759" s="6"/>
      <c r="K759" s="6"/>
      <c r="L759" s="6"/>
      <c r="M759" s="6"/>
      <c r="N759" s="6"/>
      <c r="O759" s="6"/>
      <c r="P759" s="6"/>
      <c r="Q759" s="6"/>
      <c r="R759" s="6"/>
      <c r="S759" s="6"/>
      <c r="T759" s="6"/>
      <c r="U759" s="6"/>
      <c r="V759" s="6"/>
      <c r="W759" s="6"/>
      <c r="X759" s="5">
        <v>324</v>
      </c>
    </row>
    <row r="760" spans="1:24" ht="38.25" hidden="1">
      <c r="A760" s="87">
        <v>321040000</v>
      </c>
      <c r="B760" s="30" t="s">
        <v>678</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321050000</v>
      </c>
      <c r="B761" s="30" t="s">
        <v>679</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680</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681</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1951</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6"/>
      <c r="D765" s="32">
        <f>SUM(E765:H765)</f>
        <v>0</v>
      </c>
      <c r="E765" s="32">
        <f>SUM(E766:E860)</f>
        <v>0</v>
      </c>
      <c r="F765" s="32">
        <f>SUM(F766:F860)</f>
        <v>0</v>
      </c>
      <c r="G765" s="32">
        <f>SUM(G766:G860)</f>
        <v>0</v>
      </c>
      <c r="H765" s="32">
        <f>SUM(H766:H860)</f>
        <v>0</v>
      </c>
      <c r="I765" s="32">
        <f>SUM(J765:M765)</f>
        <v>0</v>
      </c>
      <c r="J765" s="32">
        <f>SUM(J766:J860)</f>
        <v>0</v>
      </c>
      <c r="K765" s="32">
        <f>SUM(K766:K860)</f>
        <v>0</v>
      </c>
      <c r="L765" s="32">
        <f>SUM(L766:L860)</f>
        <v>0</v>
      </c>
      <c r="M765" s="32">
        <f>SUM(M766:M860)</f>
        <v>0</v>
      </c>
      <c r="N765" s="32">
        <f>SUM(O765:R765)</f>
        <v>0</v>
      </c>
      <c r="O765" s="32">
        <f>SUM(O766:O860)</f>
        <v>0</v>
      </c>
      <c r="P765" s="32">
        <f>SUM(P766:P860)</f>
        <v>0</v>
      </c>
      <c r="Q765" s="32">
        <f>SUM(Q766:Q860)</f>
        <v>0</v>
      </c>
      <c r="R765" s="32">
        <f>SUM(R766:R860)</f>
        <v>0</v>
      </c>
      <c r="S765" s="32">
        <f>SUM(T765:W765)</f>
        <v>0</v>
      </c>
      <c r="T765" s="32">
        <f>SUM(T766:T860)</f>
        <v>0</v>
      </c>
      <c r="U765" s="32">
        <f>SUM(U766:U860)</f>
        <v>0</v>
      </c>
      <c r="V765" s="32">
        <f>SUM(V766:V860)</f>
        <v>0</v>
      </c>
      <c r="W765" s="32">
        <f>SUM(W766:W860)</f>
        <v>0</v>
      </c>
      <c r="X765" s="33" t="s">
        <v>1916</v>
      </c>
    </row>
    <row r="766" spans="1:24" ht="25.5" hidden="1">
      <c r="A766" s="87">
        <v>301000000</v>
      </c>
      <c r="B766" s="30" t="s">
        <v>682</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683</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684</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685</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686</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687</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688</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684</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685</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686</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687</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7">
        <v>301030000</v>
      </c>
      <c r="B777" s="30" t="s">
        <v>689</v>
      </c>
      <c r="C777" s="97"/>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7">
        <v>301030100</v>
      </c>
      <c r="B778" s="30" t="s">
        <v>684</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685</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7">
        <v>301030300</v>
      </c>
      <c r="B780" s="30" t="s">
        <v>690</v>
      </c>
      <c r="C780" s="97"/>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7">
        <v>301030400</v>
      </c>
      <c r="B781" s="30" t="s">
        <v>691</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692</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693</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694</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695</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696</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7">
        <v>302000000</v>
      </c>
      <c r="B787" s="30" t="s">
        <v>697</v>
      </c>
      <c r="C787" s="97"/>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7">
        <v>302010000</v>
      </c>
      <c r="B788" s="30" t="s">
        <v>698</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699</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700</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701</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702</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703</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7">
        <v>302060000</v>
      </c>
      <c r="B794" s="30" t="s">
        <v>704</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7">
        <v>302070000</v>
      </c>
      <c r="B795" s="30" t="s">
        <v>705</v>
      </c>
      <c r="C795" s="97"/>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7">
        <v>302080000</v>
      </c>
      <c r="B796" s="30" t="s">
        <v>706</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707</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708</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709</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710</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711</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712</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713</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714</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715</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716</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717</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718</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2345</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2346</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7">
        <v>304070000</v>
      </c>
      <c r="B811" s="30" t="s">
        <v>719</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7">
        <v>304080000</v>
      </c>
      <c r="B812" s="30" t="s">
        <v>720</v>
      </c>
      <c r="C812" s="97"/>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7">
        <v>304080100</v>
      </c>
      <c r="B813" s="30" t="s">
        <v>721</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7">
        <v>304090000</v>
      </c>
      <c r="B814" s="30" t="s">
        <v>722</v>
      </c>
      <c r="C814" s="97"/>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7">
        <v>304090100</v>
      </c>
      <c r="B815" s="30" t="s">
        <v>723</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7">
        <v>304090200</v>
      </c>
      <c r="B816" s="30" t="s">
        <v>724</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7">
        <v>304090300</v>
      </c>
      <c r="B817" s="30" t="s">
        <v>725</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726</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7">
        <v>305010000</v>
      </c>
      <c r="B819" s="30" t="s">
        <v>727</v>
      </c>
      <c r="C819" s="97"/>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7">
        <v>305010100</v>
      </c>
      <c r="B820" s="30" t="s">
        <v>728</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7">
        <v>305010200</v>
      </c>
      <c r="B821" s="30" t="s">
        <v>729</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730</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7">
        <v>305010400</v>
      </c>
      <c r="B823" s="30" t="s">
        <v>731</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7">
        <v>305010500</v>
      </c>
      <c r="B824" s="30" t="s">
        <v>732</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733</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734</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735</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7">
        <v>305010900</v>
      </c>
      <c r="B828" s="30" t="s">
        <v>736</v>
      </c>
      <c r="C828" s="97"/>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7">
        <v>305011000</v>
      </c>
      <c r="B829" s="30" t="s">
        <v>737</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738</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739</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740</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741</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742</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7">
        <v>307000000</v>
      </c>
      <c r="B835" s="30" t="s">
        <v>743</v>
      </c>
      <c r="C835" s="97"/>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7">
        <v>307010000</v>
      </c>
      <c r="B836" s="30" t="s">
        <v>744</v>
      </c>
      <c r="C836" s="97"/>
      <c r="D836" s="6"/>
      <c r="E836" s="6"/>
      <c r="F836" s="6"/>
      <c r="G836" s="6"/>
      <c r="H836" s="6"/>
      <c r="I836" s="6"/>
      <c r="J836" s="6"/>
      <c r="K836" s="6"/>
      <c r="L836" s="6"/>
      <c r="M836" s="6"/>
      <c r="N836" s="6"/>
      <c r="O836" s="6"/>
      <c r="P836" s="6"/>
      <c r="Q836" s="6"/>
      <c r="R836" s="6"/>
      <c r="S836" s="6"/>
      <c r="T836" s="6"/>
      <c r="U836" s="6"/>
      <c r="V836" s="6"/>
      <c r="W836" s="6"/>
      <c r="X836" s="5">
        <v>292</v>
      </c>
    </row>
    <row r="837" spans="1:24" ht="12.75" hidden="1">
      <c r="A837" s="87">
        <v>307020000</v>
      </c>
      <c r="B837" s="30" t="s">
        <v>745</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308000000</v>
      </c>
      <c r="B838" s="30" t="s">
        <v>746</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7">
        <v>308010000</v>
      </c>
      <c r="B839" s="30" t="s">
        <v>747</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748</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7">
        <v>308030000</v>
      </c>
      <c r="B841" s="30" t="s">
        <v>749</v>
      </c>
      <c r="C841" s="97"/>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7">
        <v>309000000</v>
      </c>
      <c r="B842" s="30" t="s">
        <v>750</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7">
        <v>310000000</v>
      </c>
      <c r="B843" s="30" t="s">
        <v>751</v>
      </c>
      <c r="C843" s="97"/>
      <c r="D843" s="6"/>
      <c r="E843" s="6"/>
      <c r="F843" s="6"/>
      <c r="G843" s="6"/>
      <c r="H843" s="6"/>
      <c r="I843" s="6"/>
      <c r="J843" s="6"/>
      <c r="K843" s="6"/>
      <c r="L843" s="6"/>
      <c r="M843" s="6"/>
      <c r="N843" s="6"/>
      <c r="O843" s="6"/>
      <c r="P843" s="6"/>
      <c r="Q843" s="6"/>
      <c r="R843" s="6"/>
      <c r="S843" s="6"/>
      <c r="T843" s="6"/>
      <c r="U843" s="6"/>
      <c r="V843" s="6"/>
      <c r="W843" s="6"/>
      <c r="X843" s="5">
        <v>240</v>
      </c>
    </row>
    <row r="844" spans="1:24" ht="12.75" hidden="1">
      <c r="A844" s="87">
        <v>310010000</v>
      </c>
      <c r="B844" s="30" t="s">
        <v>752</v>
      </c>
      <c r="C844" s="97"/>
      <c r="D844" s="6"/>
      <c r="E844" s="6"/>
      <c r="F844" s="6"/>
      <c r="G844" s="6"/>
      <c r="H844" s="6"/>
      <c r="I844" s="6"/>
      <c r="J844" s="6"/>
      <c r="K844" s="6"/>
      <c r="L844" s="6"/>
      <c r="M844" s="6"/>
      <c r="N844" s="6"/>
      <c r="O844" s="6"/>
      <c r="P844" s="6"/>
      <c r="Q844" s="6"/>
      <c r="R844" s="6"/>
      <c r="S844" s="6"/>
      <c r="T844" s="6"/>
      <c r="U844" s="6"/>
      <c r="V844" s="6"/>
      <c r="W844" s="6"/>
      <c r="X844" s="5">
        <v>135</v>
      </c>
    </row>
    <row r="845" spans="1:24" ht="12.75" hidden="1">
      <c r="A845" s="87">
        <v>310020000</v>
      </c>
      <c r="B845" s="30" t="s">
        <v>753</v>
      </c>
      <c r="C845" s="97"/>
      <c r="D845" s="6"/>
      <c r="E845" s="6"/>
      <c r="F845" s="6"/>
      <c r="G845" s="6"/>
      <c r="H845" s="6"/>
      <c r="I845" s="6"/>
      <c r="J845" s="6"/>
      <c r="K845" s="6"/>
      <c r="L845" s="6"/>
      <c r="M845" s="6"/>
      <c r="N845" s="6"/>
      <c r="O845" s="6"/>
      <c r="P845" s="6"/>
      <c r="Q845" s="6"/>
      <c r="R845" s="6"/>
      <c r="S845" s="6"/>
      <c r="T845" s="6"/>
      <c r="U845" s="6"/>
      <c r="V845" s="6"/>
      <c r="W845" s="6"/>
      <c r="X845" s="5">
        <v>153</v>
      </c>
    </row>
    <row r="846" spans="1:24" ht="12.75" hidden="1">
      <c r="A846" s="87">
        <v>310030000</v>
      </c>
      <c r="B846" s="30" t="s">
        <v>754</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7">
        <v>310040000</v>
      </c>
      <c r="B847" s="30" t="s">
        <v>755</v>
      </c>
      <c r="C847" s="97"/>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7">
        <v>310050000</v>
      </c>
      <c r="B848" s="30" t="s">
        <v>756</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757</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758</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759</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7">
        <v>311010000</v>
      </c>
      <c r="B852" s="30" t="s">
        <v>760</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761</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762</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763</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7">
        <v>311030000</v>
      </c>
      <c r="B856" s="30" t="s">
        <v>764</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7">
        <v>312000000</v>
      </c>
      <c r="B857" s="30" t="s">
        <v>765</v>
      </c>
      <c r="C857" s="97"/>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7">
        <v>313000000</v>
      </c>
      <c r="B858" s="30" t="s">
        <v>766</v>
      </c>
      <c r="C858" s="97"/>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7">
        <v>314000000</v>
      </c>
      <c r="B859" s="30" t="s">
        <v>767</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1951</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6"/>
      <c r="D861" s="32">
        <f>SUM(E861:H861)</f>
        <v>0</v>
      </c>
      <c r="E861" s="32">
        <f>SUM(E862:E894)</f>
        <v>0</v>
      </c>
      <c r="F861" s="32">
        <f>SUM(F862:F894)</f>
        <v>0</v>
      </c>
      <c r="G861" s="32">
        <f>SUM(G862:G894)</f>
        <v>0</v>
      </c>
      <c r="H861" s="32">
        <f>SUM(H862:H894)</f>
        <v>0</v>
      </c>
      <c r="I861" s="32">
        <f>SUM(J861:M861)</f>
        <v>0</v>
      </c>
      <c r="J861" s="32">
        <f>SUM(J862:J894)</f>
        <v>0</v>
      </c>
      <c r="K861" s="32">
        <f>SUM(K862:K894)</f>
        <v>0</v>
      </c>
      <c r="L861" s="32">
        <f>SUM(L862:L894)</f>
        <v>0</v>
      </c>
      <c r="M861" s="32">
        <f>SUM(M862:M894)</f>
        <v>0</v>
      </c>
      <c r="N861" s="32">
        <f>SUM(O861:R861)</f>
        <v>0</v>
      </c>
      <c r="O861" s="32">
        <f>SUM(O862:O894)</f>
        <v>0</v>
      </c>
      <c r="P861" s="32">
        <f>SUM(P862:P894)</f>
        <v>0</v>
      </c>
      <c r="Q861" s="32">
        <f>SUM(Q862:Q894)</f>
        <v>0</v>
      </c>
      <c r="R861" s="32">
        <f>SUM(R862:R894)</f>
        <v>0</v>
      </c>
      <c r="S861" s="32">
        <f>SUM(T861:W861)</f>
        <v>0</v>
      </c>
      <c r="T861" s="32">
        <f>SUM(T862:T894)</f>
        <v>0</v>
      </c>
      <c r="U861" s="32">
        <f>SUM(U862:U894)</f>
        <v>0</v>
      </c>
      <c r="V861" s="32">
        <f>SUM(V862:V894)</f>
        <v>0</v>
      </c>
      <c r="W861" s="32">
        <f>SUM(W862:W894)</f>
        <v>0</v>
      </c>
      <c r="X861" s="33" t="s">
        <v>1916</v>
      </c>
    </row>
    <row r="862" spans="1:24" ht="12.75" hidden="1">
      <c r="A862" s="87">
        <v>331000000</v>
      </c>
      <c r="B862" s="30" t="s">
        <v>768</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769</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770</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hidden="1">
      <c r="A865" s="88">
        <v>331010200</v>
      </c>
      <c r="B865" s="42" t="s">
        <v>771</v>
      </c>
      <c r="C865" s="97"/>
      <c r="D865" s="40"/>
      <c r="E865" s="40"/>
      <c r="F865" s="40"/>
      <c r="G865" s="40"/>
      <c r="H865" s="40"/>
      <c r="I865" s="40"/>
      <c r="J865" s="40"/>
      <c r="K865" s="40"/>
      <c r="L865" s="40"/>
      <c r="M865" s="40"/>
      <c r="N865" s="40"/>
      <c r="O865" s="40"/>
      <c r="P865" s="40"/>
      <c r="Q865" s="40"/>
      <c r="R865" s="40"/>
      <c r="S865" s="40"/>
      <c r="T865" s="40"/>
      <c r="U865" s="40"/>
      <c r="V865" s="40"/>
      <c r="W865" s="40"/>
      <c r="X865" s="39">
        <v>215</v>
      </c>
      <c r="Y865" s="103"/>
      <c r="Z865" s="103"/>
    </row>
    <row r="866" spans="1:26" s="41" customFormat="1" ht="12.75" hidden="1">
      <c r="A866" s="88">
        <v>331010300</v>
      </c>
      <c r="B866" s="42" t="s">
        <v>772</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773</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774</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775</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776</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hidden="1">
      <c r="A871" s="88">
        <v>331050100</v>
      </c>
      <c r="B871" s="42" t="s">
        <v>777</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03"/>
    </row>
    <row r="872" spans="1:26" s="41" customFormat="1" ht="12.75" hidden="1">
      <c r="A872" s="88">
        <v>331050200</v>
      </c>
      <c r="B872" s="42" t="s">
        <v>778</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779</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780</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781</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hidden="1">
      <c r="A876" s="88">
        <v>331060200</v>
      </c>
      <c r="B876" s="42" t="s">
        <v>782</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hidden="1">
      <c r="A877" s="88">
        <v>331060201</v>
      </c>
      <c r="B877" s="42" t="s">
        <v>781</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hidden="1">
      <c r="A878" s="88">
        <v>331060300</v>
      </c>
      <c r="B878" s="42" t="s">
        <v>783</v>
      </c>
      <c r="C878" s="97"/>
      <c r="D878" s="40"/>
      <c r="E878" s="40"/>
      <c r="F878" s="40"/>
      <c r="G878" s="40"/>
      <c r="H878" s="40"/>
      <c r="I878" s="40"/>
      <c r="J878" s="40"/>
      <c r="K878" s="40"/>
      <c r="L878" s="40"/>
      <c r="M878" s="40"/>
      <c r="N878" s="40"/>
      <c r="O878" s="40"/>
      <c r="P878" s="40"/>
      <c r="Q878" s="40"/>
      <c r="R878" s="40"/>
      <c r="S878" s="40"/>
      <c r="T878" s="40"/>
      <c r="U878" s="40"/>
      <c r="V878" s="40"/>
      <c r="W878" s="40"/>
      <c r="X878" s="39">
        <v>189</v>
      </c>
      <c r="Y878" s="103"/>
      <c r="Z878" s="103"/>
    </row>
    <row r="879" spans="1:26" s="41" customFormat="1" ht="12.75" hidden="1">
      <c r="A879" s="88">
        <v>331060301</v>
      </c>
      <c r="B879" s="42" t="s">
        <v>781</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784</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785</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786</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787</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788</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789</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790</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791</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792</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793</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794</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795</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796</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2151</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1951</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2335</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2341</v>
      </c>
      <c r="C896" s="96"/>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0">
        <v>600020000</v>
      </c>
      <c r="B897" s="35" t="s">
        <v>2336</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2337</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600040000</v>
      </c>
      <c r="B899" s="35" t="s">
        <v>2338</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2339</v>
      </c>
      <c r="C900" s="96"/>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0">
        <v>600060000</v>
      </c>
      <c r="B901" s="35" t="s">
        <v>2330</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2331</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2340</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2342</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2343</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2334</v>
      </c>
      <c r="C906" s="96"/>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0">
        <v>600120000</v>
      </c>
      <c r="B907" s="35" t="s">
        <v>2333</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2344</v>
      </c>
      <c r="C908" s="96"/>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0">
        <v>600140000</v>
      </c>
      <c r="B909" s="35" t="s">
        <v>2329</v>
      </c>
      <c r="C909" s="96"/>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98"/>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1313</v>
      </c>
      <c r="B912" s="163"/>
      <c r="C912" s="96"/>
      <c r="D912" s="32">
        <f>SUM(E912:H912)</f>
        <v>0</v>
      </c>
      <c r="E912" s="32">
        <f>SUM(E913:E1464)</f>
        <v>0</v>
      </c>
      <c r="F912" s="32">
        <f>SUM(F913:F1464)</f>
        <v>0</v>
      </c>
      <c r="G912" s="32">
        <f>SUM(G913:G1464)</f>
        <v>0</v>
      </c>
      <c r="H912" s="32">
        <f>SUM(H913:H1464)</f>
        <v>0</v>
      </c>
      <c r="I912" s="32">
        <f>SUM(J912:M912)</f>
        <v>0</v>
      </c>
      <c r="J912" s="32">
        <f>SUM(J913:J1464)</f>
        <v>0</v>
      </c>
      <c r="K912" s="32">
        <f>SUM(K913:K1464)</f>
        <v>0</v>
      </c>
      <c r="L912" s="32">
        <f>SUM(L913:L1464)</f>
        <v>0</v>
      </c>
      <c r="M912" s="32">
        <f>SUM(M913:M1464)</f>
        <v>0</v>
      </c>
      <c r="N912" s="32">
        <f>SUM(O912:R912)</f>
        <v>0</v>
      </c>
      <c r="O912" s="32">
        <f>SUM(O913:O1464)</f>
        <v>0</v>
      </c>
      <c r="P912" s="32">
        <f>SUM(P913:P1464)</f>
        <v>0</v>
      </c>
      <c r="Q912" s="32">
        <f>SUM(Q913:Q1464)</f>
        <v>0</v>
      </c>
      <c r="R912" s="32">
        <f>SUM(R913:R1464)</f>
        <v>0</v>
      </c>
      <c r="S912" s="32">
        <f>SUM(T912:W912)</f>
        <v>0</v>
      </c>
      <c r="T912" s="32">
        <f>SUM(T913:T1464)</f>
        <v>0</v>
      </c>
      <c r="U912" s="32">
        <f>SUM(U913:U1464)</f>
        <v>0</v>
      </c>
      <c r="V912" s="32">
        <f>SUM(V913:V1464)</f>
        <v>0</v>
      </c>
      <c r="W912" s="32">
        <f>SUM(W913:W1464)</f>
        <v>0</v>
      </c>
      <c r="X912" s="33" t="s">
        <v>1916</v>
      </c>
    </row>
    <row r="913" spans="1:24" ht="12.75" hidden="1">
      <c r="A913" s="87">
        <v>501010001</v>
      </c>
      <c r="B913" s="30" t="s">
        <v>798</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799</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800</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801</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802</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803</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804</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805</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7">
        <v>501010009</v>
      </c>
      <c r="B921" s="30" t="s">
        <v>806</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807</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808</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809</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810</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811</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812</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813</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814</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815</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816</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817</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818</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819</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501020005</v>
      </c>
      <c r="B935" s="42" t="s">
        <v>820</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501020006</v>
      </c>
      <c r="B936" s="42" t="s">
        <v>821</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822</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2152</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823</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824</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825</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826</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827</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828</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829</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830</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831</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833</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834</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835</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836</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837</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838</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839</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840</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841</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842</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843</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844</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845</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846</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847</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848</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849</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850</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851</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852</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853</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854</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855</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856</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857</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858</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859</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860</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861</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862</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863</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864</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865</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866</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867</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868</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869</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870</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871</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872</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873</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874</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875</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876</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877</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878</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879</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880</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889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2139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2153</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2154</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890</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891</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892</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893</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894</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895</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896</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897</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898</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899</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900</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901</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902</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903</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904</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905</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906</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907</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908</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909</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910</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911</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912</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913</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914</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915</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916</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917</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918</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919</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920</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921</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922</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923</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924</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925</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926</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927</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928</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929</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930</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931</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932</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501060016</v>
      </c>
      <c r="B1056" s="30" t="s">
        <v>933</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7">
        <v>501060017</v>
      </c>
      <c r="B1057" s="30" t="s">
        <v>934</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935</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936</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7">
        <v>501060020</v>
      </c>
      <c r="B1060" s="30" t="s">
        <v>937</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501060021</v>
      </c>
      <c r="B1061" s="30" t="s">
        <v>938</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7">
        <v>501060022</v>
      </c>
      <c r="B1062" s="30" t="s">
        <v>939</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940</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hidden="1">
      <c r="A1064" s="87">
        <v>501060024</v>
      </c>
      <c r="B1064" s="30" t="s">
        <v>941</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8.25" hidden="1">
      <c r="A1065" s="87">
        <v>501060025</v>
      </c>
      <c r="B1065" s="30" t="s">
        <v>942</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943</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7">
        <v>501060027</v>
      </c>
      <c r="B1067" s="30" t="s">
        <v>944</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501060028</v>
      </c>
      <c r="B1068" s="30" t="s">
        <v>945</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946</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947</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948</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949</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950</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501060034</v>
      </c>
      <c r="B1074" s="30" t="s">
        <v>951</v>
      </c>
      <c r="C1074" s="97"/>
      <c r="D1074" s="6"/>
      <c r="E1074" s="6"/>
      <c r="F1074" s="6"/>
      <c r="G1074" s="6"/>
      <c r="H1074" s="6"/>
      <c r="I1074" s="6"/>
      <c r="J1074" s="6"/>
      <c r="K1074" s="6"/>
      <c r="L1074" s="6"/>
      <c r="M1074" s="6"/>
      <c r="N1074" s="6"/>
      <c r="O1074" s="6"/>
      <c r="P1074" s="6"/>
      <c r="Q1074" s="6"/>
      <c r="R1074" s="6"/>
      <c r="S1074" s="6"/>
      <c r="T1074" s="6"/>
      <c r="U1074" s="6"/>
      <c r="V1074" s="6"/>
      <c r="W1074" s="6"/>
      <c r="X1074" s="5">
        <v>151</v>
      </c>
    </row>
    <row r="1075" spans="1:24" ht="38.25" hidden="1">
      <c r="A1075" s="87">
        <v>501060035</v>
      </c>
      <c r="B1075" s="30" t="s">
        <v>952</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953</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954</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955</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956</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957</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958</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959</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960</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961</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962</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963</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964</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965</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966</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967</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968</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969</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970</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971</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972</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973</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974</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975</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2155</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2218</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501060062</v>
      </c>
      <c r="B1102" s="42" t="s">
        <v>2354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38.25" hidden="1">
      <c r="A1103" s="88">
        <v>501060063</v>
      </c>
      <c r="B1103" s="42" t="s">
        <v>2355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501070000</v>
      </c>
      <c r="B1104" s="42" t="s">
        <v>976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501070001</v>
      </c>
      <c r="B1105" s="42" t="s">
        <v>977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501070002</v>
      </c>
      <c r="B1106" s="42" t="s">
        <v>978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12.75" hidden="1">
      <c r="A1107" s="88">
        <v>501070003</v>
      </c>
      <c r="B1107" s="42" t="s">
        <v>979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12.75" hidden="1">
      <c r="A1108" s="88">
        <v>501070004</v>
      </c>
      <c r="B1108" s="42" t="s">
        <v>980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25.5" hidden="1">
      <c r="A1109" s="88">
        <v>501070005</v>
      </c>
      <c r="B1109" s="42" t="s">
        <v>981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501070006</v>
      </c>
      <c r="B1110" s="42" t="s">
        <v>982</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3"/>
      <c r="Z1110" s="103"/>
    </row>
    <row r="1111" spans="1:26" s="41" customFormat="1" ht="25.5" hidden="1">
      <c r="A1111" s="88">
        <v>501070007</v>
      </c>
      <c r="B1111" s="42" t="s">
        <v>983</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12.75" hidden="1">
      <c r="A1112" s="88">
        <v>501070008</v>
      </c>
      <c r="B1112" s="42" t="s">
        <v>984</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25.5" hidden="1">
      <c r="A1113" s="88">
        <v>501080000</v>
      </c>
      <c r="B1113" s="42" t="s">
        <v>985</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501080001</v>
      </c>
      <c r="B1114" s="42" t="s">
        <v>986</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12.75" hidden="1">
      <c r="A1115" s="88">
        <v>501080002</v>
      </c>
      <c r="B1115" s="42" t="s">
        <v>987</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501080003</v>
      </c>
      <c r="B1116" s="42" t="s">
        <v>988</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501080004</v>
      </c>
      <c r="B1117" s="42" t="s">
        <v>989</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12.75" hidden="1">
      <c r="A1118" s="88">
        <v>501080005</v>
      </c>
      <c r="B1118" s="42" t="s">
        <v>990</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25.5" hidden="1">
      <c r="A1119" s="88">
        <v>501080006</v>
      </c>
      <c r="B1119" s="42" t="s">
        <v>991</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501080007</v>
      </c>
      <c r="B1120" s="42" t="s">
        <v>992</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3"/>
      <c r="Z1120" s="103"/>
    </row>
    <row r="1121" spans="1:26" s="41" customFormat="1" ht="12.75" hidden="1">
      <c r="A1121" s="88">
        <v>501080008</v>
      </c>
      <c r="B1121" s="42" t="s">
        <v>993</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501080009</v>
      </c>
      <c r="B1122" s="42" t="s">
        <v>994</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501080010</v>
      </c>
      <c r="B1123" s="42" t="s">
        <v>995</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501080011</v>
      </c>
      <c r="B1124" s="42" t="s">
        <v>996</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501080012</v>
      </c>
      <c r="B1125" s="42" t="s">
        <v>997</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501080013</v>
      </c>
      <c r="B1126" s="42" t="s">
        <v>998</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501080014</v>
      </c>
      <c r="B1127" s="42" t="s">
        <v>999</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25.5" hidden="1">
      <c r="A1128" s="88">
        <v>501080015</v>
      </c>
      <c r="B1128" s="42" t="s">
        <v>1000</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hidden="1">
      <c r="A1129" s="88">
        <v>501080016</v>
      </c>
      <c r="B1129" s="42" t="s">
        <v>1001</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501080017</v>
      </c>
      <c r="B1130" s="42" t="s">
        <v>1002</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501080018</v>
      </c>
      <c r="B1131" s="42" t="s">
        <v>1003</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12.75" hidden="1">
      <c r="A1132" s="88">
        <v>501080019</v>
      </c>
      <c r="B1132" s="42" t="s">
        <v>1004</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3"/>
      <c r="Z1132" s="103"/>
    </row>
    <row r="1133" spans="1:26" s="41" customFormat="1" ht="12.75" hidden="1">
      <c r="A1133" s="88">
        <v>501080020</v>
      </c>
      <c r="B1133" s="42" t="s">
        <v>1005</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501080021</v>
      </c>
      <c r="B1134" s="42" t="s">
        <v>1006</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25.5" hidden="1">
      <c r="A1135" s="88">
        <v>501080022</v>
      </c>
      <c r="B1135" s="42" t="s">
        <v>1007</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501080023</v>
      </c>
      <c r="B1136" s="42" t="s">
        <v>1008</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501080024</v>
      </c>
      <c r="B1137" s="42" t="s">
        <v>1009</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25.5" hidden="1">
      <c r="A1138" s="88">
        <v>501080025</v>
      </c>
      <c r="B1138" s="42" t="s">
        <v>1010</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501080026</v>
      </c>
      <c r="B1139" s="42" t="s">
        <v>156</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25.5" hidden="1">
      <c r="A1140" s="88">
        <v>501080027</v>
      </c>
      <c r="B1140" s="42" t="s">
        <v>1011</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501080028</v>
      </c>
      <c r="B1141" s="42" t="s">
        <v>1012</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501080029</v>
      </c>
      <c r="B1142" s="42" t="s">
        <v>147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501080030</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501080031</v>
      </c>
      <c r="B1144" s="42" t="s">
        <v>1013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501080032</v>
      </c>
      <c r="B1145" s="42" t="s">
        <v>1014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501080033</v>
      </c>
      <c r="B1146" s="42" t="s">
        <v>1015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12.75" hidden="1">
      <c r="A1147" s="88">
        <v>501080034</v>
      </c>
      <c r="B1147" s="42" t="s">
        <v>1016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25.5" hidden="1">
      <c r="A1148" s="88">
        <v>501080035</v>
      </c>
      <c r="B1148" s="42" t="s">
        <v>1017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3"/>
      <c r="Z1148" s="103"/>
    </row>
    <row r="1149" spans="1:26" s="41" customFormat="1" ht="12.75" hidden="1">
      <c r="A1149" s="88">
        <v>501080036</v>
      </c>
      <c r="B1149" s="42" t="s">
        <v>1018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12.75" hidden="1">
      <c r="A1150" s="88">
        <v>501080037</v>
      </c>
      <c r="B1150" s="42" t="s">
        <v>1019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501080038</v>
      </c>
      <c r="B1151" s="42" t="s">
        <v>125</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501080039</v>
      </c>
      <c r="B1152" s="42" t="s">
        <v>1020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25.5" hidden="1">
      <c r="A1153" s="88">
        <v>501080040</v>
      </c>
      <c r="B1153" s="42" t="s">
        <v>1021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12.75" hidden="1">
      <c r="A1154" s="88">
        <v>501080041</v>
      </c>
      <c r="B1154" s="42" t="s">
        <v>1022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25.5" hidden="1">
      <c r="A1155" s="88">
        <v>501080042</v>
      </c>
      <c r="B1155" s="42" t="s">
        <v>1023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501080043</v>
      </c>
      <c r="B1156" s="42" t="s">
        <v>1024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12.75" hidden="1">
      <c r="A1157" s="88">
        <v>501080044</v>
      </c>
      <c r="B1157" s="42" t="s">
        <v>1025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12.75" hidden="1">
      <c r="A1158" s="88">
        <v>501080045</v>
      </c>
      <c r="B1158" s="42" t="s">
        <v>1026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501080046</v>
      </c>
      <c r="B1159" s="42" t="s">
        <v>1027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501080047</v>
      </c>
      <c r="B1160" s="42" t="s">
        <v>1028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501080048</v>
      </c>
      <c r="B1161" s="42" t="s">
        <v>1029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3"/>
      <c r="Z1161" s="103"/>
    </row>
    <row r="1162" spans="1:26" s="41" customFormat="1" ht="25.5" hidden="1">
      <c r="A1162" s="88">
        <v>501080049</v>
      </c>
      <c r="B1162" s="42" t="s">
        <v>1030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501080050</v>
      </c>
      <c r="B1163" s="42" t="s">
        <v>1031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501080051</v>
      </c>
      <c r="B1164" s="42" t="s">
        <v>1032</v>
      </c>
      <c r="C1164" s="97"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12.75" hidden="1">
      <c r="A1165" s="88">
        <v>501080052</v>
      </c>
      <c r="B1165" s="42" t="s">
        <v>1033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25.5" hidden="1">
      <c r="A1166" s="88">
        <v>501080053</v>
      </c>
      <c r="B1166" s="42" t="s">
        <v>1034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customHeight="1" hidden="1">
      <c r="A1167" s="88">
        <v>501080054</v>
      </c>
      <c r="B1167" s="42" t="s">
        <v>1035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 r="A1168" s="88">
        <v>501080055</v>
      </c>
      <c r="B1168" s="42" t="s">
        <v>1036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12.75" hidden="1">
      <c r="A1169" s="88">
        <v>501080056</v>
      </c>
      <c r="B1169" s="42" t="s">
        <v>1037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501080057</v>
      </c>
      <c r="B1170" s="42" t="s">
        <v>1038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3"/>
      <c r="Z1170" s="103"/>
    </row>
    <row r="1171" spans="1:26" s="41" customFormat="1" ht="25.5" hidden="1">
      <c r="A1171" s="88">
        <v>501080058</v>
      </c>
      <c r="B1171" s="42" t="s">
        <v>1039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12.75" hidden="1">
      <c r="A1172" s="88">
        <v>501080059</v>
      </c>
      <c r="B1172" s="42" t="s">
        <v>1040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25.5" hidden="1">
      <c r="A1173" s="88">
        <v>501080060</v>
      </c>
      <c r="B1173" s="42" t="s">
        <v>1041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501080061</v>
      </c>
      <c r="B1174" s="42" t="s">
        <v>1042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12.75" hidden="1">
      <c r="A1175" s="88">
        <v>501080062</v>
      </c>
      <c r="B1175" s="42" t="s">
        <v>1043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501080063</v>
      </c>
      <c r="B1176" s="42" t="s">
        <v>1044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501080064</v>
      </c>
      <c r="B1177" s="42" t="s">
        <v>1045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501080065</v>
      </c>
      <c r="B1178" s="42" t="s">
        <v>1046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501080066</v>
      </c>
      <c r="B1179" s="42" t="s">
        <v>1047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501080067</v>
      </c>
      <c r="B1180" s="42" t="s">
        <v>1048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25.5" hidden="1">
      <c r="A1181" s="88">
        <v>501080068</v>
      </c>
      <c r="B1181" s="42" t="s">
        <v>1049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customHeight="1" hidden="1">
      <c r="A1182" s="88">
        <v>501080069</v>
      </c>
      <c r="B1182" s="42" t="s">
        <v>1050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501080070</v>
      </c>
      <c r="B1183" s="42" t="s">
        <v>1051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501080071</v>
      </c>
      <c r="B1184" s="42" t="s">
        <v>1052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501080072</v>
      </c>
      <c r="B1185" s="42" t="s">
        <v>1053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501080073</v>
      </c>
      <c r="B1186" s="42" t="s">
        <v>1054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38.25" hidden="1">
      <c r="A1187" s="88">
        <v>501080074</v>
      </c>
      <c r="B1187" s="42" t="s">
        <v>1055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25.5" hidden="1">
      <c r="A1188" s="88">
        <v>501080075</v>
      </c>
      <c r="B1188" s="42" t="s">
        <v>1056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12.75" hidden="1">
      <c r="A1189" s="88">
        <v>501080076</v>
      </c>
      <c r="B1189" s="42" t="s">
        <v>1057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501080077</v>
      </c>
      <c r="B1190" s="42" t="s">
        <v>1058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501080078</v>
      </c>
      <c r="B1191" s="42" t="s">
        <v>1059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3"/>
      <c r="Z1191" s="103"/>
    </row>
    <row r="1192" spans="1:26" s="41" customFormat="1" ht="12.75" hidden="1">
      <c r="A1192" s="88">
        <v>501080079</v>
      </c>
      <c r="B1192" s="42" t="s">
        <v>1060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501080080</v>
      </c>
      <c r="B1193" s="42" t="s">
        <v>1061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501080081</v>
      </c>
      <c r="B1194" s="42" t="s">
        <v>1062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3"/>
      <c r="Z1194" s="103"/>
    </row>
    <row r="1195" spans="1:26" s="41" customFormat="1" ht="25.5" hidden="1">
      <c r="A1195" s="88">
        <v>501080082</v>
      </c>
      <c r="B1195" s="42" t="s">
        <v>1063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501080083</v>
      </c>
      <c r="B1196" s="42" t="s">
        <v>1064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501080084</v>
      </c>
      <c r="B1197" s="42" t="s">
        <v>1065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501080085</v>
      </c>
      <c r="B1198" s="42" t="s">
        <v>2131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501080086</v>
      </c>
      <c r="B1199" s="42" t="s">
        <v>2132</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501080087</v>
      </c>
      <c r="B1200" s="42" t="s">
        <v>2219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3"/>
      <c r="Z1200" s="103"/>
    </row>
    <row r="1201" spans="1:26" s="41" customFormat="1" ht="12.75" customHeight="1" hidden="1">
      <c r="A1201" s="88">
        <v>501090000</v>
      </c>
      <c r="B1201" s="42" t="s">
        <v>1066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3"/>
      <c r="Z1201" s="103"/>
    </row>
    <row r="1202" spans="1:26" s="41" customFormat="1" ht="12.75" hidden="1">
      <c r="A1202" s="88">
        <v>501090001</v>
      </c>
      <c r="B1202" s="42" t="s">
        <v>1067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501090002</v>
      </c>
      <c r="B1203" s="42" t="s">
        <v>1068</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25.5" hidden="1">
      <c r="A1204" s="88">
        <v>501090003</v>
      </c>
      <c r="B1204" s="42" t="s">
        <v>1069</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501090004</v>
      </c>
      <c r="B1205" s="42" t="s">
        <v>1070</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501090005</v>
      </c>
      <c r="B1206" s="42" t="s">
        <v>1071</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501090006</v>
      </c>
      <c r="B1207" s="42" t="s">
        <v>1072</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501090007</v>
      </c>
      <c r="B1208" s="42" t="s">
        <v>1073</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501090008</v>
      </c>
      <c r="B1209" s="42" t="s">
        <v>1074</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3"/>
      <c r="Z1209" s="103"/>
    </row>
    <row r="1210" spans="1:26" s="41" customFormat="1" ht="12.75" hidden="1">
      <c r="A1210" s="88">
        <v>501090009</v>
      </c>
      <c r="B1210" s="42" t="s">
        <v>1075</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3"/>
      <c r="Z1210" s="103"/>
    </row>
    <row r="1211" spans="1:26" s="41" customFormat="1" ht="25.5" hidden="1">
      <c r="A1211" s="88">
        <v>501090010</v>
      </c>
      <c r="B1211" s="42" t="s">
        <v>1076</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501090011</v>
      </c>
      <c r="B1212" s="42" t="s">
        <v>2140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501100000</v>
      </c>
      <c r="B1213" s="42" t="s">
        <v>1077</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501100001</v>
      </c>
      <c r="B1214" s="42" t="s">
        <v>1078</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501100002</v>
      </c>
      <c r="B1215" s="42" t="s">
        <v>1079</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501100003</v>
      </c>
      <c r="B1216" s="42" t="s">
        <v>1080</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501100004</v>
      </c>
      <c r="B1217" s="42" t="s">
        <v>1081</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501100005</v>
      </c>
      <c r="B1218" s="42" t="s">
        <v>1082</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501100006</v>
      </c>
      <c r="B1219" s="42" t="s">
        <v>1083</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501100007</v>
      </c>
      <c r="B1220" s="42" t="s">
        <v>1084</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501100008</v>
      </c>
      <c r="B1221" s="42" t="s">
        <v>1085</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3"/>
      <c r="Z1221" s="103"/>
    </row>
    <row r="1222" spans="1:26" s="41" customFormat="1" ht="25.5" customHeight="1" hidden="1">
      <c r="A1222" s="88">
        <v>501100009</v>
      </c>
      <c r="B1222" s="42" t="s">
        <v>1086</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501110000</v>
      </c>
      <c r="B1223" s="42" t="s">
        <v>1087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501110001</v>
      </c>
      <c r="B1224" s="42" t="s">
        <v>1088</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501110002</v>
      </c>
      <c r="B1225" s="42" t="s">
        <v>386</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501110003</v>
      </c>
      <c r="B1226" s="42" t="s">
        <v>391</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501110004</v>
      </c>
      <c r="B1227" s="42" t="s">
        <v>1089</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501110005</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501110006</v>
      </c>
      <c r="B1229" s="42" t="s">
        <v>402</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501110007</v>
      </c>
      <c r="B1230" s="42" t="s">
        <v>403</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501110008</v>
      </c>
      <c r="B1231" s="42" t="s">
        <v>399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501110009</v>
      </c>
      <c r="B1232" s="42" t="s">
        <v>398</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25.5" hidden="1">
      <c r="A1233" s="88">
        <v>501110010</v>
      </c>
      <c r="B1233" s="42" t="s">
        <v>1090</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501110011</v>
      </c>
      <c r="B1234" s="42" t="s">
        <v>1091</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12.75" hidden="1">
      <c r="A1235" s="88">
        <v>501120000</v>
      </c>
      <c r="B1235" s="42" t="s">
        <v>1092</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501120001</v>
      </c>
      <c r="B1236" s="42" t="s">
        <v>1093</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501120002</v>
      </c>
      <c r="B1237" s="42" t="s">
        <v>1094</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hidden="1">
      <c r="A1238" s="88">
        <v>501120003</v>
      </c>
      <c r="B1238" s="42" t="s">
        <v>1095</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501120004</v>
      </c>
      <c r="B1239" s="42" t="s">
        <v>1096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38.25" hidden="1">
      <c r="A1240" s="88">
        <v>501120005</v>
      </c>
      <c r="B1240" s="42" t="s">
        <v>1097</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501120006</v>
      </c>
      <c r="B1241" s="42" t="s">
        <v>206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501120007</v>
      </c>
      <c r="B1242" s="42" t="s">
        <v>1098</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38.25" hidden="1">
      <c r="A1243" s="88">
        <v>501120008</v>
      </c>
      <c r="B1243" s="42" t="s">
        <v>1099</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501120009</v>
      </c>
      <c r="B1244" s="42" t="s">
        <v>1100</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12.75" hidden="1">
      <c r="A1245" s="88">
        <v>501120010</v>
      </c>
      <c r="B1245" s="42" t="s">
        <v>1101</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25.5" hidden="1">
      <c r="A1246" s="88">
        <v>501120011</v>
      </c>
      <c r="B1246" s="42" t="s">
        <v>1102</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25.5" hidden="1">
      <c r="A1247" s="88">
        <v>501120012</v>
      </c>
      <c r="B1247" s="42" t="s">
        <v>1103</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12.75" hidden="1">
      <c r="A1248" s="88">
        <v>501120013</v>
      </c>
      <c r="B1248" s="42" t="s">
        <v>1104</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501120014</v>
      </c>
      <c r="B1249" s="42" t="s">
        <v>1105</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25.5" hidden="1">
      <c r="A1250" s="88">
        <v>501120015</v>
      </c>
      <c r="B1250" s="42" t="s">
        <v>1106</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501120016</v>
      </c>
      <c r="B1251" s="42" t="s">
        <v>1107</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501120017</v>
      </c>
      <c r="B1252" s="42" t="s">
        <v>1108</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25.5" hidden="1">
      <c r="A1253" s="88">
        <v>501120018</v>
      </c>
      <c r="B1253" s="42" t="s">
        <v>1109</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501120019</v>
      </c>
      <c r="B1254" s="42" t="s">
        <v>1110</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hidden="1">
      <c r="A1255" s="88">
        <v>501120020</v>
      </c>
      <c r="B1255" s="42" t="s">
        <v>1111</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501120021</v>
      </c>
      <c r="B1256" s="42" t="s">
        <v>1112</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501120022</v>
      </c>
      <c r="B1257" s="42" t="s">
        <v>1113</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501120023</v>
      </c>
      <c r="B1258" s="42" t="s">
        <v>1114</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501120024</v>
      </c>
      <c r="B1259" s="42" t="s">
        <v>2348</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3"/>
      <c r="Z1259" s="103"/>
    </row>
    <row r="1260" spans="1:26" s="41" customFormat="1" ht="12.75" hidden="1">
      <c r="A1260" s="88">
        <v>501130000</v>
      </c>
      <c r="B1260" s="42" t="s">
        <v>1115</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501130001</v>
      </c>
      <c r="B1261" s="42" t="s">
        <v>1116</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25.5" hidden="1">
      <c r="A1262" s="88">
        <v>501130002</v>
      </c>
      <c r="B1262" s="42" t="s">
        <v>1117</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3"/>
      <c r="Z1262" s="103"/>
    </row>
    <row r="1263" spans="1:26" s="41" customFormat="1" ht="25.5" hidden="1">
      <c r="A1263" s="88">
        <v>501130003</v>
      </c>
      <c r="B1263" s="42" t="s">
        <v>1118</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501130004</v>
      </c>
      <c r="B1264" s="42" t="s">
        <v>1119</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3"/>
      <c r="Z1264" s="103"/>
    </row>
    <row r="1265" spans="1:26" s="41" customFormat="1" ht="25.5" hidden="1">
      <c r="A1265" s="88">
        <v>501130005</v>
      </c>
      <c r="B1265" s="42" t="s">
        <v>1120</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501130006</v>
      </c>
      <c r="B1266" s="42" t="s">
        <v>356</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3"/>
      <c r="Z1266" s="103"/>
    </row>
    <row r="1267" spans="1:26" s="41" customFormat="1" ht="12.75" customHeight="1" hidden="1">
      <c r="A1267" s="88">
        <v>501130007</v>
      </c>
      <c r="B1267" s="42" t="s">
        <v>1121</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12.75" hidden="1">
      <c r="A1268" s="88">
        <v>501130008</v>
      </c>
      <c r="B1268" s="42" t="s">
        <v>1122</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501130009</v>
      </c>
      <c r="B1269" s="42" t="s">
        <v>1123</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501130010</v>
      </c>
      <c r="B1270" s="42" t="s">
        <v>1124</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501130011</v>
      </c>
      <c r="B1271" s="42" t="s">
        <v>1125</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501130012</v>
      </c>
      <c r="B1272" s="42" t="s">
        <v>1126</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501130013</v>
      </c>
      <c r="B1273" s="42" t="s">
        <v>1127</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501130014</v>
      </c>
      <c r="B1274" s="42" t="s">
        <v>1128</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501130015</v>
      </c>
      <c r="B1275" s="42" t="s">
        <v>1129</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501130016</v>
      </c>
      <c r="B1276" s="42" t="s">
        <v>1130</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501130017</v>
      </c>
      <c r="B1277" s="42" t="s">
        <v>1131</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501130018</v>
      </c>
      <c r="B1278" s="42" t="s">
        <v>1132</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501130019</v>
      </c>
      <c r="B1279" s="42" t="s">
        <v>1133</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501130020</v>
      </c>
      <c r="B1280" s="42" t="s">
        <v>1134</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501130021</v>
      </c>
      <c r="B1281" s="42" t="s">
        <v>1135</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501130022</v>
      </c>
      <c r="B1282" s="42" t="s">
        <v>1136</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501130023</v>
      </c>
      <c r="B1283" s="42" t="s">
        <v>371</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501130024</v>
      </c>
      <c r="B1284" s="42" t="s">
        <v>1137</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501130025</v>
      </c>
      <c r="B1285" s="42" t="s">
        <v>1138</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501130026</v>
      </c>
      <c r="B1286" s="42" t="s">
        <v>1139</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25.5" hidden="1">
      <c r="A1287" s="88">
        <v>501130027</v>
      </c>
      <c r="B1287" s="42" t="s">
        <v>1140</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25.5" hidden="1">
      <c r="A1288" s="88">
        <v>501130028</v>
      </c>
      <c r="B1288" s="42" t="s">
        <v>1141</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501130029</v>
      </c>
      <c r="B1289" s="42" t="s">
        <v>1142</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25.5" hidden="1">
      <c r="A1290" s="88">
        <v>501130030</v>
      </c>
      <c r="B1290" s="42" t="s">
        <v>1143</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501130031</v>
      </c>
      <c r="B1291" s="42" t="s">
        <v>1144</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38.25" hidden="1">
      <c r="A1292" s="88">
        <v>501130032</v>
      </c>
      <c r="B1292" s="42" t="s">
        <v>1145</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501130033</v>
      </c>
      <c r="B1293" s="42" t="s">
        <v>1146</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25.5" hidden="1">
      <c r="A1294" s="88">
        <v>501130034</v>
      </c>
      <c r="B1294" s="42" t="s">
        <v>1147</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501130035</v>
      </c>
      <c r="B1295" s="42" t="s">
        <v>1148</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3"/>
      <c r="Z1295" s="103"/>
    </row>
    <row r="1296" spans="1:26" s="41" customFormat="1" ht="38.25" hidden="1">
      <c r="A1296" s="88">
        <v>501130036</v>
      </c>
      <c r="B1296" s="42" t="s">
        <v>1149</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38.25" hidden="1">
      <c r="A1297" s="88">
        <v>501130037</v>
      </c>
      <c r="B1297" s="42" t="s">
        <v>1150</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501130038</v>
      </c>
      <c r="B1298" s="42" t="s">
        <v>1151</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501130039</v>
      </c>
      <c r="B1299" s="42" t="s">
        <v>1152</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501130040</v>
      </c>
      <c r="B1300" s="42" t="s">
        <v>1153</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501130041</v>
      </c>
      <c r="B1301" s="42" t="s">
        <v>1154</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12.75" hidden="1">
      <c r="A1302" s="88">
        <v>501130042</v>
      </c>
      <c r="B1302" s="42" t="s">
        <v>1155</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3"/>
      <c r="Z1302" s="103"/>
    </row>
    <row r="1303" spans="1:26" s="41" customFormat="1" ht="12.75" hidden="1">
      <c r="A1303" s="88">
        <v>501130043</v>
      </c>
      <c r="B1303" s="42" t="s">
        <v>1156</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501130044</v>
      </c>
      <c r="B1304" s="42" t="s">
        <v>1157</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501130045</v>
      </c>
      <c r="B1305" s="42" t="s">
        <v>1158</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501130046</v>
      </c>
      <c r="B1306" s="42" t="s">
        <v>1159</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501130047</v>
      </c>
      <c r="B1307" s="42" t="s">
        <v>1160</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customHeight="1" hidden="1">
      <c r="A1308" s="88">
        <v>501130048</v>
      </c>
      <c r="B1308" s="42" t="s">
        <v>1161</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12.75" hidden="1">
      <c r="A1309" s="88">
        <v>501130049</v>
      </c>
      <c r="B1309" s="42" t="s">
        <v>1162</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hidden="1">
      <c r="A1310" s="88">
        <v>501130050</v>
      </c>
      <c r="B1310" s="42" t="s">
        <v>1163</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501130051</v>
      </c>
      <c r="B1311" s="42" t="s">
        <v>1164</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501130052</v>
      </c>
      <c r="B1312" s="42" t="s">
        <v>1165</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customHeight="1" hidden="1">
      <c r="A1313" s="88">
        <v>501130053</v>
      </c>
      <c r="B1313" s="42" t="s">
        <v>1166</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501130054</v>
      </c>
      <c r="B1314" s="42" t="s">
        <v>1167</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501130055</v>
      </c>
      <c r="B1315" s="42" t="s">
        <v>1168</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501130056</v>
      </c>
      <c r="B1316" s="42" t="s">
        <v>1169</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501130057</v>
      </c>
      <c r="B1317" s="42" t="s">
        <v>1170</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12.75" hidden="1">
      <c r="A1318" s="88">
        <v>501130058</v>
      </c>
      <c r="B1318" s="42" t="s">
        <v>1171</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25.5" hidden="1">
      <c r="A1319" s="88">
        <v>501130059</v>
      </c>
      <c r="B1319" s="42" t="s">
        <v>1172</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38.25" hidden="1">
      <c r="A1320" s="88">
        <v>501130060</v>
      </c>
      <c r="B1320" s="42" t="s">
        <v>1173</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12.75" hidden="1">
      <c r="A1321" s="88">
        <v>501130061</v>
      </c>
      <c r="B1321" s="42" t="s">
        <v>1174</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3"/>
      <c r="Z1321" s="103"/>
    </row>
    <row r="1322" spans="1:26" s="41" customFormat="1" ht="38.25" hidden="1">
      <c r="A1322" s="88">
        <v>501130062</v>
      </c>
      <c r="B1322" s="42" t="s">
        <v>1175</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25.5" hidden="1">
      <c r="A1323" s="88">
        <v>501130063</v>
      </c>
      <c r="B1323" s="42" t="s">
        <v>1176</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25.5" hidden="1">
      <c r="A1324" s="88">
        <v>501130064</v>
      </c>
      <c r="B1324" s="42" t="s">
        <v>1177</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501130065</v>
      </c>
      <c r="B1325" s="42" t="s">
        <v>1178</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12.75" hidden="1">
      <c r="A1326" s="88">
        <v>501130066</v>
      </c>
      <c r="B1326" s="42" t="s">
        <v>1179</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501130067</v>
      </c>
      <c r="B1327" s="42" t="s">
        <v>1180</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38.25" hidden="1">
      <c r="A1328" s="88">
        <v>501130068</v>
      </c>
      <c r="B1328" s="42" t="s">
        <v>1181</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501130069</v>
      </c>
      <c r="B1329" s="42" t="s">
        <v>1182</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3"/>
      <c r="Z1329" s="103"/>
    </row>
    <row r="1330" spans="1:26" s="41" customFormat="1" ht="38.25" hidden="1">
      <c r="A1330" s="88">
        <v>501130070</v>
      </c>
      <c r="B1330" s="42" t="s">
        <v>1183</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38.25" hidden="1">
      <c r="A1331" s="88">
        <v>501130071</v>
      </c>
      <c r="B1331" s="42" t="s">
        <v>1184</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501130072</v>
      </c>
      <c r="B1332" s="42" t="s">
        <v>1185</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501130073</v>
      </c>
      <c r="B1333" s="42" t="s">
        <v>1186</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501130074</v>
      </c>
      <c r="B1334" s="42" t="s">
        <v>1187</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25.5" hidden="1">
      <c r="A1335" s="88">
        <v>501130075</v>
      </c>
      <c r="B1335" s="42" t="s">
        <v>1188</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25.5" hidden="1">
      <c r="A1336" s="88">
        <v>501130076</v>
      </c>
      <c r="B1336" s="42" t="s">
        <v>1189</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501130077</v>
      </c>
      <c r="B1337" s="42" t="s">
        <v>1190</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12.75" hidden="1">
      <c r="A1338" s="88">
        <v>501130078</v>
      </c>
      <c r="B1338" s="42" t="s">
        <v>1191</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501130079</v>
      </c>
      <c r="B1339" s="42" t="s">
        <v>1192</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501130080</v>
      </c>
      <c r="B1340" s="42" t="s">
        <v>1193</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501130081</v>
      </c>
      <c r="B1341" s="42" t="s">
        <v>1194</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501130082</v>
      </c>
      <c r="B1342" s="42" t="s">
        <v>1195</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501130083</v>
      </c>
      <c r="B1343" s="42" t="s">
        <v>1196</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501130084</v>
      </c>
      <c r="B1344" s="42" t="s">
        <v>1197</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501130085</v>
      </c>
      <c r="B1345" s="42" t="s">
        <v>1198</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501130086</v>
      </c>
      <c r="B1346" s="42" t="s">
        <v>1199</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501130087</v>
      </c>
      <c r="B1347" s="42" t="s">
        <v>1200</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501130088</v>
      </c>
      <c r="B1348" s="42" t="s">
        <v>1201</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501130089</v>
      </c>
      <c r="B1349" s="42" t="s">
        <v>1202</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3"/>
      <c r="Z1349" s="103"/>
    </row>
    <row r="1350" spans="1:26" s="41" customFormat="1" ht="12.75" hidden="1">
      <c r="A1350" s="88">
        <v>501130090</v>
      </c>
      <c r="B1350" s="42" t="s">
        <v>1203</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3"/>
      <c r="Z1350" s="103"/>
    </row>
    <row r="1351" spans="1:26" s="41" customFormat="1" ht="25.5" hidden="1">
      <c r="A1351" s="88">
        <v>501130091</v>
      </c>
      <c r="B1351" s="42" t="s">
        <v>1204</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25.5" hidden="1">
      <c r="A1352" s="88">
        <v>501130092</v>
      </c>
      <c r="B1352" s="42" t="s">
        <v>2351</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501130093</v>
      </c>
      <c r="B1353" s="42" t="s">
        <v>1205</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3"/>
      <c r="Z1353" s="103"/>
    </row>
    <row r="1354" spans="1:26" s="41" customFormat="1" ht="12.75" hidden="1">
      <c r="A1354" s="88">
        <v>501130094</v>
      </c>
      <c r="B1354" s="42" t="s">
        <v>2352</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501130095</v>
      </c>
      <c r="B1355" s="42" t="s">
        <v>1206</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501130096</v>
      </c>
      <c r="B1356" s="42" t="s">
        <v>279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501130097</v>
      </c>
      <c r="B1357" s="42" t="s">
        <v>1207</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501130098</v>
      </c>
      <c r="B1358" s="42" t="s">
        <v>1208</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501130099</v>
      </c>
      <c r="B1359" s="42" t="s">
        <v>2353</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3"/>
      <c r="Z1359" s="103"/>
    </row>
    <row r="1360" spans="1:26" s="41" customFormat="1" ht="25.5" hidden="1">
      <c r="A1360" s="88">
        <v>501130100</v>
      </c>
      <c r="B1360" s="42" t="s">
        <v>1209</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501130101</v>
      </c>
      <c r="B1361" s="42" t="s">
        <v>1210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501130102</v>
      </c>
      <c r="B1362" s="42" t="s">
        <v>1211</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501130103</v>
      </c>
      <c r="B1363" s="42" t="s">
        <v>1212</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501130104</v>
      </c>
      <c r="B1364" s="42" t="s">
        <v>1213</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3"/>
      <c r="Z1364" s="103"/>
    </row>
    <row r="1365" spans="1:26" s="41" customFormat="1" ht="12.75" hidden="1">
      <c r="A1365" s="88">
        <v>501130105</v>
      </c>
      <c r="B1365" s="42" t="s">
        <v>1214</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customHeight="1" hidden="1">
      <c r="A1366" s="88">
        <v>501130106</v>
      </c>
      <c r="B1366" s="42" t="s">
        <v>1215</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501130107</v>
      </c>
      <c r="B1367" s="42" t="s">
        <v>1216</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25.5" hidden="1">
      <c r="A1368" s="88">
        <v>501130108</v>
      </c>
      <c r="B1368" s="42" t="s">
        <v>1217</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501130109</v>
      </c>
      <c r="B1369" s="42" t="s">
        <v>1218</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501130110</v>
      </c>
      <c r="B1370" s="42" t="s">
        <v>1219</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hidden="1">
      <c r="A1371" s="88">
        <v>501130111</v>
      </c>
      <c r="B1371" s="42" t="s">
        <v>1220</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501130112</v>
      </c>
      <c r="B1372" s="42" t="s">
        <v>1221</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12.75" hidden="1">
      <c r="A1373" s="88">
        <v>501130113</v>
      </c>
      <c r="B1373" s="42" t="s">
        <v>1222</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501130114</v>
      </c>
      <c r="B1374" s="42" t="s">
        <v>1223</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38.25" hidden="1">
      <c r="A1375" s="88">
        <v>501130115</v>
      </c>
      <c r="B1375" s="42" t="s">
        <v>1224</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501130116</v>
      </c>
      <c r="B1376" s="42" t="s">
        <v>1225</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5.5" hidden="1">
      <c r="A1377" s="88">
        <v>501130117</v>
      </c>
      <c r="B1377" s="42" t="s">
        <v>1226</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501130118</v>
      </c>
      <c r="B1378" s="42" t="s">
        <v>1227</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12.75" hidden="1">
      <c r="A1379" s="88">
        <v>501130119</v>
      </c>
      <c r="B1379" s="42" t="s">
        <v>1228</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501130120</v>
      </c>
      <c r="B1380" s="42" t="s">
        <v>1229</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12.75" hidden="1">
      <c r="A1381" s="88">
        <v>501130121</v>
      </c>
      <c r="B1381" s="42" t="s">
        <v>1230</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38.25" hidden="1">
      <c r="A1382" s="88">
        <v>501130122</v>
      </c>
      <c r="B1382" s="42" t="s">
        <v>2141</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25.5" hidden="1">
      <c r="A1383" s="88">
        <v>501130123</v>
      </c>
      <c r="B1383" s="42" t="s">
        <v>2142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25.5" hidden="1">
      <c r="A1384" s="88">
        <v>501130124</v>
      </c>
      <c r="B1384" s="42" t="s">
        <v>2146</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12.75" hidden="1">
      <c r="A1385" s="88">
        <v>501130125</v>
      </c>
      <c r="B1385" s="42" t="s">
        <v>2209</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3"/>
      <c r="Z1385" s="103"/>
    </row>
    <row r="1386" spans="1:26" s="41" customFormat="1" ht="25.5" hidden="1">
      <c r="A1386" s="88">
        <v>501130126</v>
      </c>
      <c r="B1386" s="42" t="s">
        <v>2210</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3"/>
      <c r="Z1386" s="103"/>
    </row>
    <row r="1387" spans="1:26" s="41" customFormat="1" ht="38.25" hidden="1">
      <c r="A1387" s="88">
        <v>501130127</v>
      </c>
      <c r="B1387" s="42" t="s">
        <v>2356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501140000</v>
      </c>
      <c r="B1388" s="42" t="s">
        <v>1231</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12.75" hidden="1">
      <c r="A1389" s="88">
        <v>501140001</v>
      </c>
      <c r="B1389" s="42" t="s">
        <v>1232</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501140002</v>
      </c>
      <c r="B1390" s="42" t="s">
        <v>1233</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12.75" hidden="1">
      <c r="A1391" s="88">
        <v>501140003</v>
      </c>
      <c r="B1391" s="42" t="s">
        <v>1234</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38.25" hidden="1">
      <c r="A1392" s="88">
        <v>501140004</v>
      </c>
      <c r="B1392" s="42" t="s">
        <v>1235</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25.5" hidden="1">
      <c r="A1393" s="88">
        <v>501140005</v>
      </c>
      <c r="B1393" s="42" t="s">
        <v>1236</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51" hidden="1">
      <c r="A1394" s="88">
        <v>501140006</v>
      </c>
      <c r="B1394" s="42" t="s">
        <v>1237</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12.75" hidden="1">
      <c r="A1395" s="88">
        <v>501140007</v>
      </c>
      <c r="B1395" s="42" t="s">
        <v>1238</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12.75" hidden="1">
      <c r="A1396" s="88">
        <v>501140008</v>
      </c>
      <c r="B1396" s="42" t="s">
        <v>1239</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501140009</v>
      </c>
      <c r="B1397" s="42" t="s">
        <v>1240</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501140010</v>
      </c>
      <c r="B1398" s="42" t="s">
        <v>1241</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3"/>
      <c r="Z1398" s="103"/>
    </row>
    <row r="1399" spans="1:26" s="41" customFormat="1" ht="25.5" hidden="1">
      <c r="A1399" s="88">
        <v>501140011</v>
      </c>
      <c r="B1399" s="42" t="s">
        <v>1242</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501140012</v>
      </c>
      <c r="B1400" s="42" t="s">
        <v>1243</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38.25" hidden="1">
      <c r="A1401" s="88">
        <v>501140013</v>
      </c>
      <c r="B1401" s="42" t="s">
        <v>1244</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501140014</v>
      </c>
      <c r="B1402" s="42" t="s">
        <v>1245</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501140015</v>
      </c>
      <c r="B1403" s="42" t="s">
        <v>1246</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501140016</v>
      </c>
      <c r="B1404" s="42" t="s">
        <v>1247</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3"/>
      <c r="Z1404" s="103"/>
    </row>
    <row r="1405" spans="1:26" s="41" customFormat="1" ht="25.5" hidden="1">
      <c r="A1405" s="88">
        <v>501140017</v>
      </c>
      <c r="B1405" s="42" t="s">
        <v>1248</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25.5" hidden="1">
      <c r="A1406" s="88">
        <v>501140018</v>
      </c>
      <c r="B1406" s="42" t="s">
        <v>1249</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502000000</v>
      </c>
      <c r="B1407" s="42" t="s">
        <v>1250</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3"/>
      <c r="Z1407" s="103"/>
    </row>
    <row r="1408" spans="1:26" s="41" customFormat="1" ht="12.75" hidden="1">
      <c r="A1408" s="88">
        <v>502001000</v>
      </c>
      <c r="B1408" s="42" t="s">
        <v>1251</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502001001</v>
      </c>
      <c r="B1409" s="42" t="s">
        <v>1252</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502001002</v>
      </c>
      <c r="B1410" s="42" t="s">
        <v>1253</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502001003</v>
      </c>
      <c r="B1411" s="42" t="s">
        <v>1254</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502001004</v>
      </c>
      <c r="B1412" s="42" t="s">
        <v>1255</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502001005</v>
      </c>
      <c r="B1413" s="42" t="s">
        <v>1256</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502001006</v>
      </c>
      <c r="B1414" s="42" t="s">
        <v>1257</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502001007</v>
      </c>
      <c r="B1415" s="42" t="s">
        <v>1258</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502001008</v>
      </c>
      <c r="B1416" s="42" t="s">
        <v>1259</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502002000</v>
      </c>
      <c r="B1417" s="42" t="s">
        <v>1260</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502002001</v>
      </c>
      <c r="B1418" s="42" t="s">
        <v>1261</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502002002</v>
      </c>
      <c r="B1419" s="42" t="s">
        <v>1262</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502002003</v>
      </c>
      <c r="B1420" s="42" t="s">
        <v>1263</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502002004</v>
      </c>
      <c r="B1421" s="42" t="s">
        <v>1264</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502002005</v>
      </c>
      <c r="B1422" s="42" t="s">
        <v>1265</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502002006</v>
      </c>
      <c r="B1423" s="42" t="s">
        <v>1266</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502002007</v>
      </c>
      <c r="B1424" s="42" t="s">
        <v>1267</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502002008</v>
      </c>
      <c r="B1425" s="42" t="s">
        <v>1268</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502002009</v>
      </c>
      <c r="B1426" s="42" t="s">
        <v>1269</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502002010</v>
      </c>
      <c r="B1427" s="42" t="s">
        <v>1270</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502002011</v>
      </c>
      <c r="B1428" s="42" t="s">
        <v>1271</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3"/>
      <c r="Z1428" s="103"/>
    </row>
    <row r="1429" spans="1:26" s="41" customFormat="1" ht="12.75" hidden="1">
      <c r="A1429" s="88">
        <v>502002012</v>
      </c>
      <c r="B1429" s="42" t="s">
        <v>1272</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502002013</v>
      </c>
      <c r="B1430" s="42" t="s">
        <v>1273</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502002014</v>
      </c>
      <c r="B1431" s="42" t="s">
        <v>1274</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502002015</v>
      </c>
      <c r="B1432" s="42" t="s">
        <v>1275</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4" ht="12.75" hidden="1">
      <c r="A1433" s="87">
        <v>502002016</v>
      </c>
      <c r="B1433" s="30" t="s">
        <v>1276</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502002017</v>
      </c>
      <c r="B1434" s="30" t="s">
        <v>1277</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502002018</v>
      </c>
      <c r="B1435" s="30" t="s">
        <v>1278</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502002019</v>
      </c>
      <c r="B1436" s="30" t="s">
        <v>1279</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502002020</v>
      </c>
      <c r="B1437" s="30" t="s">
        <v>1280</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502002021</v>
      </c>
      <c r="B1438" s="30" t="s">
        <v>1281</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502002022</v>
      </c>
      <c r="B1439" s="30" t="s">
        <v>1282</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502002023</v>
      </c>
      <c r="B1440" s="30" t="s">
        <v>1283</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502002024</v>
      </c>
      <c r="B1441" s="30" t="s">
        <v>1284</v>
      </c>
      <c r="C1441" s="97"/>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7">
        <v>502002025</v>
      </c>
      <c r="B1442" s="30" t="s">
        <v>1285</v>
      </c>
      <c r="C1442" s="97"/>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7">
        <v>502002026</v>
      </c>
      <c r="B1443" s="30" t="s">
        <v>1286</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502002027</v>
      </c>
      <c r="B1444" s="30" t="s">
        <v>1287</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502003000</v>
      </c>
      <c r="B1445" s="30" t="s">
        <v>1288</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502003001</v>
      </c>
      <c r="B1446" s="30" t="s">
        <v>1289</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7">
        <v>502003002</v>
      </c>
      <c r="B1447" s="30" t="s">
        <v>1290</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502003003</v>
      </c>
      <c r="B1448" s="30" t="s">
        <v>1291</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502003004</v>
      </c>
      <c r="B1449" s="30" t="s">
        <v>1292</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7">
        <v>502003005</v>
      </c>
      <c r="B1450" s="30" t="s">
        <v>1293</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502003006</v>
      </c>
      <c r="B1451" s="30" t="s">
        <v>1294</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502003007</v>
      </c>
      <c r="B1452" s="30" t="s">
        <v>1295</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502003008</v>
      </c>
      <c r="B1453" s="30" t="s">
        <v>1296</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7">
        <v>502003009</v>
      </c>
      <c r="B1454" s="30" t="s">
        <v>1297</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7">
        <v>502003010</v>
      </c>
      <c r="B1455" s="30" t="s">
        <v>1298</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502003011</v>
      </c>
      <c r="B1456" s="30" t="s">
        <v>1299</v>
      </c>
      <c r="C1456" s="97"/>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7">
        <v>502003012</v>
      </c>
      <c r="B1457" s="30" t="s">
        <v>1300</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7">
        <v>502003013</v>
      </c>
      <c r="B1458" s="30" t="s">
        <v>1301</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7">
        <v>502003014</v>
      </c>
      <c r="B1459" s="30" t="s">
        <v>1302</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502003015</v>
      </c>
      <c r="B1460" s="30" t="s">
        <v>1303</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7">
        <v>502003016</v>
      </c>
      <c r="B1461" s="30" t="s">
        <v>1304</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7">
        <v>502003017</v>
      </c>
      <c r="B1462" s="30" t="s">
        <v>1305</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502003018</v>
      </c>
      <c r="B1463" s="30" t="s">
        <v>1306</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89">
        <v>504000000</v>
      </c>
      <c r="B1464" s="37" t="s">
        <v>2321</v>
      </c>
      <c r="C1464" s="97"/>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0">
        <v>503000000</v>
      </c>
      <c r="B1465" s="35" t="s">
        <v>1307</v>
      </c>
      <c r="C1465" s="96"/>
      <c r="D1465" s="32"/>
      <c r="E1465" s="32"/>
      <c r="F1465" s="32"/>
      <c r="G1465" s="32"/>
      <c r="H1465" s="32"/>
      <c r="I1465" s="32"/>
      <c r="J1465" s="32"/>
      <c r="K1465" s="32"/>
      <c r="L1465" s="32"/>
      <c r="M1465" s="32"/>
      <c r="N1465" s="32"/>
      <c r="O1465" s="32"/>
      <c r="P1465" s="32"/>
      <c r="Q1465" s="32"/>
      <c r="R1465" s="32"/>
      <c r="S1465" s="32"/>
      <c r="T1465" s="32"/>
      <c r="U1465" s="32"/>
      <c r="V1465" s="32"/>
      <c r="W1465" s="32"/>
      <c r="X1465" s="34">
        <v>130</v>
      </c>
    </row>
    <row r="1466" spans="1:24" ht="12.75">
      <c r="A1466" s="90">
        <v>600020000</v>
      </c>
      <c r="B1466" s="35" t="s">
        <v>2336</v>
      </c>
      <c r="C1466" s="96"/>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0">
        <v>600140000</v>
      </c>
      <c r="B1467" s="35" t="s">
        <v>2329</v>
      </c>
      <c r="C1467" s="96"/>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98"/>
      <c r="D1468" s="7">
        <f>SUM(E1468:H1468)</f>
        <v>0</v>
      </c>
      <c r="E1468" s="7">
        <f>SUM(E912,E1465:E1467)</f>
        <v>0</v>
      </c>
      <c r="F1468" s="7">
        <f>SUM(F912,F1465:F1467)</f>
        <v>0</v>
      </c>
      <c r="G1468" s="7">
        <f>SUM(G912,G1465:G1467)</f>
        <v>0</v>
      </c>
      <c r="H1468" s="7">
        <f>SUM(H912,H1465:H1467)</f>
        <v>0</v>
      </c>
      <c r="I1468" s="7">
        <f>SUM(J1468:M1468)</f>
        <v>0</v>
      </c>
      <c r="J1468" s="7">
        <f>SUM(J912,J1465:J1467)</f>
        <v>0</v>
      </c>
      <c r="K1468" s="7">
        <f>SUM(K912,K1465:K1467)</f>
        <v>0</v>
      </c>
      <c r="L1468" s="7">
        <f>SUM(L912,L1465:L1467)</f>
        <v>0</v>
      </c>
      <c r="M1468" s="7">
        <f>SUM(M912,M1465:M1467)</f>
        <v>0</v>
      </c>
      <c r="N1468" s="7">
        <f>SUM(O1468:R1468)</f>
        <v>0</v>
      </c>
      <c r="O1468" s="7">
        <f>SUM(O912,O1465:O1467)</f>
        <v>0</v>
      </c>
      <c r="P1468" s="7">
        <f>SUM(P912,P1465:P1467)</f>
        <v>0</v>
      </c>
      <c r="Q1468" s="7">
        <f>SUM(Q912,Q1465:Q1467)</f>
        <v>0</v>
      </c>
      <c r="R1468" s="7">
        <f>SUM(R912,R1465:R1467)</f>
        <v>0</v>
      </c>
      <c r="S1468" s="7">
        <f>SUM(T1468:W1468)</f>
        <v>0</v>
      </c>
      <c r="T1468" s="7">
        <f>SUM(T912,T1465:T1467)</f>
        <v>0</v>
      </c>
      <c r="U1468" s="7">
        <f>SUM(U912,U1465:U1467)</f>
        <v>0</v>
      </c>
      <c r="V1468" s="7">
        <f>SUM(V912,V1465:V1467)</f>
        <v>0</v>
      </c>
      <c r="W1468" s="7">
        <f>SUM(W912,W1465:W1467)</f>
        <v>0</v>
      </c>
      <c r="X1468" s="28" t="s">
        <v>1916</v>
      </c>
    </row>
    <row r="1469" spans="1:26" s="19" customFormat="1" ht="12.75">
      <c r="A1469" s="166" t="s">
        <v>1308</v>
      </c>
      <c r="B1469" s="167"/>
      <c r="C1469" s="3"/>
      <c r="D1469" s="4">
        <f>SUM(E1469:H1469)</f>
        <v>0</v>
      </c>
      <c r="E1469" s="4">
        <f>E551+E753+E910+E1468</f>
        <v>0</v>
      </c>
      <c r="F1469" s="4">
        <f>F551+F753+F910+F1468</f>
        <v>0</v>
      </c>
      <c r="G1469" s="4">
        <f>G551+G753+G910+G1468</f>
        <v>0</v>
      </c>
      <c r="H1469" s="4">
        <f>H551+H753+H910+H1468</f>
        <v>0</v>
      </c>
      <c r="I1469" s="4">
        <f>SUM(J1469:M1469)</f>
        <v>0</v>
      </c>
      <c r="J1469" s="4">
        <f>J551+J753+J910+J1468</f>
        <v>0</v>
      </c>
      <c r="K1469" s="4">
        <f>K551+K753+K910+K1468</f>
        <v>0</v>
      </c>
      <c r="L1469" s="4">
        <f>L551+L753+L910+L1468</f>
        <v>0</v>
      </c>
      <c r="M1469" s="4">
        <f>M551+M753+M910+M1468</f>
        <v>0</v>
      </c>
      <c r="N1469" s="4">
        <f>SUM(O1469:R1469)</f>
        <v>0</v>
      </c>
      <c r="O1469" s="4">
        <f>O551+O753+O910+O1468</f>
        <v>0</v>
      </c>
      <c r="P1469" s="4">
        <f>P551+P753+P910+P1468</f>
        <v>0</v>
      </c>
      <c r="Q1469" s="4">
        <f>Q551+Q753+Q910+Q1468</f>
        <v>0</v>
      </c>
      <c r="R1469" s="4">
        <f>R551+R753+R910+R1468</f>
        <v>0</v>
      </c>
      <c r="S1469" s="4">
        <f>SUM(T1469:W1469)</f>
        <v>0</v>
      </c>
      <c r="T1469" s="4">
        <f>T551+T753+T910+T1468</f>
        <v>0</v>
      </c>
      <c r="U1469" s="4">
        <f>U551+U753+U910+U1468</f>
        <v>0</v>
      </c>
      <c r="V1469" s="4">
        <f>V551+V753+V910+V1468</f>
        <v>0</v>
      </c>
      <c r="W1469" s="4">
        <f>W551+W753+W910+W1468</f>
        <v>0</v>
      </c>
      <c r="X1469" s="29" t="s">
        <v>1916</v>
      </c>
      <c r="Y1469" s="119"/>
      <c r="Z1469" s="119"/>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&amp;L9413C158&amp;C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2323</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2214</v>
      </c>
      <c r="B8" s="163"/>
      <c r="C8" s="120"/>
      <c r="D8" s="32">
        <f>SUM(E8:H8)</f>
        <v>180</v>
      </c>
      <c r="E8" s="32">
        <f>SUM(E9:E446)</f>
        <v>0</v>
      </c>
      <c r="F8" s="32">
        <f>SUM(F9:F446)</f>
        <v>0</v>
      </c>
      <c r="G8" s="32">
        <f>SUM(G9:G446)</f>
        <v>0</v>
      </c>
      <c r="H8" s="32">
        <f>SUM(H9:H446)</f>
        <v>180</v>
      </c>
      <c r="I8" s="32">
        <f>SUM(J8:M8)</f>
        <v>325</v>
      </c>
      <c r="J8" s="32">
        <f>SUM(J9:J446)</f>
        <v>0</v>
      </c>
      <c r="K8" s="32">
        <f>SUM(K9:K446)</f>
        <v>14</v>
      </c>
      <c r="L8" s="32">
        <f>SUM(L9:L446)</f>
        <v>0</v>
      </c>
      <c r="M8" s="32">
        <f>SUM(M9:M446)</f>
        <v>311</v>
      </c>
      <c r="N8" s="32">
        <f>SUM(O8:R8)</f>
        <v>345</v>
      </c>
      <c r="O8" s="32">
        <f>SUM(O9:O446)</f>
        <v>0</v>
      </c>
      <c r="P8" s="32">
        <f>SUM(P9:P446)</f>
        <v>14</v>
      </c>
      <c r="Q8" s="32">
        <f>SUM(Q9:Q446)</f>
        <v>0</v>
      </c>
      <c r="R8" s="32">
        <f>SUM(R9:R446)</f>
        <v>331</v>
      </c>
      <c r="S8" s="32">
        <f>SUM(T8:W8)</f>
        <v>160</v>
      </c>
      <c r="T8" s="32">
        <f>SUM(T9:T446)</f>
        <v>0</v>
      </c>
      <c r="U8" s="32">
        <f>SUM(U9:U446)</f>
        <v>0</v>
      </c>
      <c r="V8" s="32">
        <f>SUM(V9:V446)</f>
        <v>0</v>
      </c>
      <c r="W8" s="32">
        <f>SUM(W9:W446)</f>
        <v>160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7"/>
      <c r="D10" s="6">
        <v>1</v>
      </c>
      <c r="E10" s="6"/>
      <c r="F10" s="6"/>
      <c r="G10" s="6"/>
      <c r="H10" s="6">
        <v>1</v>
      </c>
      <c r="I10" s="6"/>
      <c r="J10" s="6"/>
      <c r="K10" s="6"/>
      <c r="L10" s="6"/>
      <c r="M10" s="6"/>
      <c r="N10" s="6"/>
      <c r="O10" s="6"/>
      <c r="P10" s="6"/>
      <c r="Q10" s="6"/>
      <c r="R10" s="6"/>
      <c r="S10" s="6">
        <v>1</v>
      </c>
      <c r="T10" s="6"/>
      <c r="U10" s="6"/>
      <c r="V10" s="6"/>
      <c r="W10" s="6">
        <v>1</v>
      </c>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c r="A12" s="39">
        <v>411010104</v>
      </c>
      <c r="B12" s="42" t="s">
        <v>16</v>
      </c>
      <c r="C12" s="97"/>
      <c r="D12" s="40"/>
      <c r="E12" s="40"/>
      <c r="F12" s="40"/>
      <c r="G12" s="40"/>
      <c r="H12" s="40"/>
      <c r="I12" s="40">
        <v>1</v>
      </c>
      <c r="J12" s="40"/>
      <c r="K12" s="40"/>
      <c r="L12" s="40"/>
      <c r="M12" s="40">
        <v>1</v>
      </c>
      <c r="N12" s="40"/>
      <c r="O12" s="40"/>
      <c r="P12" s="40"/>
      <c r="Q12" s="40"/>
      <c r="R12" s="40"/>
      <c r="S12" s="40">
        <v>1</v>
      </c>
      <c r="T12" s="40"/>
      <c r="U12" s="40"/>
      <c r="V12" s="40"/>
      <c r="W12" s="40">
        <v>1</v>
      </c>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c r="A21" s="39">
        <v>411010201</v>
      </c>
      <c r="B21" s="42" t="s">
        <v>22</v>
      </c>
      <c r="C21" s="97"/>
      <c r="D21" s="40">
        <v>17</v>
      </c>
      <c r="E21" s="40"/>
      <c r="F21" s="40"/>
      <c r="G21" s="40"/>
      <c r="H21" s="40">
        <v>17</v>
      </c>
      <c r="I21" s="40">
        <v>24</v>
      </c>
      <c r="J21" s="40"/>
      <c r="K21" s="40"/>
      <c r="L21" s="40"/>
      <c r="M21" s="40">
        <v>24</v>
      </c>
      <c r="N21" s="40">
        <v>29</v>
      </c>
      <c r="O21" s="40"/>
      <c r="P21" s="40"/>
      <c r="Q21" s="40"/>
      <c r="R21" s="40">
        <v>29</v>
      </c>
      <c r="S21" s="40">
        <v>12</v>
      </c>
      <c r="T21" s="40"/>
      <c r="U21" s="40"/>
      <c r="V21" s="40"/>
      <c r="W21" s="40">
        <v>12</v>
      </c>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c r="A25" s="39">
        <v>411010205</v>
      </c>
      <c r="B25" s="42" t="s">
        <v>26</v>
      </c>
      <c r="C25" s="97"/>
      <c r="D25" s="40"/>
      <c r="E25" s="40"/>
      <c r="F25" s="40"/>
      <c r="G25" s="40"/>
      <c r="H25" s="40"/>
      <c r="I25" s="40">
        <v>1</v>
      </c>
      <c r="J25" s="40"/>
      <c r="K25" s="40"/>
      <c r="L25" s="40"/>
      <c r="M25" s="40">
        <v>1</v>
      </c>
      <c r="N25" s="40">
        <v>1</v>
      </c>
      <c r="O25" s="40"/>
      <c r="P25" s="40"/>
      <c r="Q25" s="40"/>
      <c r="R25" s="40">
        <v>1</v>
      </c>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c r="A27" s="39">
        <v>411010207</v>
      </c>
      <c r="B27" s="42" t="s">
        <v>28</v>
      </c>
      <c r="C27" s="97"/>
      <c r="D27" s="40">
        <v>11</v>
      </c>
      <c r="E27" s="40"/>
      <c r="F27" s="40"/>
      <c r="G27" s="40"/>
      <c r="H27" s="40">
        <v>11</v>
      </c>
      <c r="I27" s="40">
        <v>22</v>
      </c>
      <c r="J27" s="40"/>
      <c r="K27" s="40">
        <v>1</v>
      </c>
      <c r="L27" s="40"/>
      <c r="M27" s="40">
        <v>21</v>
      </c>
      <c r="N27" s="40">
        <v>23</v>
      </c>
      <c r="O27" s="40"/>
      <c r="P27" s="40">
        <v>1</v>
      </c>
      <c r="Q27" s="40"/>
      <c r="R27" s="40">
        <v>22</v>
      </c>
      <c r="S27" s="40">
        <v>10</v>
      </c>
      <c r="T27" s="40"/>
      <c r="U27" s="40"/>
      <c r="V27" s="40"/>
      <c r="W27" s="40">
        <v>10</v>
      </c>
      <c r="X27" s="39">
        <v>942</v>
      </c>
      <c r="Y27" s="103"/>
      <c r="Z27" s="117"/>
    </row>
    <row r="28" spans="1:26" s="41" customFormat="1" ht="12.75">
      <c r="A28" s="39">
        <v>411010208</v>
      </c>
      <c r="B28" s="42" t="s">
        <v>29</v>
      </c>
      <c r="C28" s="97"/>
      <c r="D28" s="40">
        <v>8</v>
      </c>
      <c r="E28" s="40"/>
      <c r="F28" s="40"/>
      <c r="G28" s="40"/>
      <c r="H28" s="40">
        <v>8</v>
      </c>
      <c r="I28" s="40">
        <v>4</v>
      </c>
      <c r="J28" s="40"/>
      <c r="K28" s="40"/>
      <c r="L28" s="40"/>
      <c r="M28" s="40">
        <v>4</v>
      </c>
      <c r="N28" s="40">
        <v>10</v>
      </c>
      <c r="O28" s="40"/>
      <c r="P28" s="40"/>
      <c r="Q28" s="40"/>
      <c r="R28" s="40">
        <v>10</v>
      </c>
      <c r="S28" s="40">
        <v>2</v>
      </c>
      <c r="T28" s="40"/>
      <c r="U28" s="40"/>
      <c r="V28" s="40"/>
      <c r="W28" s="40">
        <v>2</v>
      </c>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c r="A31" s="39">
        <v>411010211</v>
      </c>
      <c r="B31" s="42" t="s">
        <v>32</v>
      </c>
      <c r="C31" s="97"/>
      <c r="D31" s="40">
        <v>11</v>
      </c>
      <c r="E31" s="40"/>
      <c r="F31" s="40"/>
      <c r="G31" s="40"/>
      <c r="H31" s="40">
        <v>11</v>
      </c>
      <c r="I31" s="40">
        <v>17</v>
      </c>
      <c r="J31" s="40"/>
      <c r="K31" s="40">
        <v>1</v>
      </c>
      <c r="L31" s="40"/>
      <c r="M31" s="40">
        <v>16</v>
      </c>
      <c r="N31" s="40">
        <v>18</v>
      </c>
      <c r="O31" s="40"/>
      <c r="P31" s="40">
        <v>1</v>
      </c>
      <c r="Q31" s="40"/>
      <c r="R31" s="40">
        <v>17</v>
      </c>
      <c r="S31" s="40">
        <v>10</v>
      </c>
      <c r="T31" s="40"/>
      <c r="U31" s="40"/>
      <c r="V31" s="40"/>
      <c r="W31" s="40">
        <v>10</v>
      </c>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c r="A34" s="39">
        <v>411010214</v>
      </c>
      <c r="B34" s="42" t="s">
        <v>34</v>
      </c>
      <c r="C34" s="97"/>
      <c r="D34" s="40"/>
      <c r="E34" s="40"/>
      <c r="F34" s="40"/>
      <c r="G34" s="40"/>
      <c r="H34" s="40"/>
      <c r="I34" s="40">
        <v>1</v>
      </c>
      <c r="J34" s="40"/>
      <c r="K34" s="40"/>
      <c r="L34" s="40"/>
      <c r="M34" s="40">
        <v>1</v>
      </c>
      <c r="N34" s="40">
        <v>1</v>
      </c>
      <c r="O34" s="40"/>
      <c r="P34" s="40"/>
      <c r="Q34" s="40"/>
      <c r="R34" s="40">
        <v>1</v>
      </c>
      <c r="S34" s="40"/>
      <c r="T34" s="40"/>
      <c r="U34" s="40"/>
      <c r="V34" s="40"/>
      <c r="W34" s="40"/>
      <c r="X34" s="39">
        <v>731</v>
      </c>
      <c r="Y34" s="103"/>
      <c r="Z34" s="117"/>
    </row>
    <row r="35" spans="1:26" s="41" customFormat="1" ht="12.75">
      <c r="A35" s="39">
        <v>411010215</v>
      </c>
      <c r="B35" s="42" t="s">
        <v>35</v>
      </c>
      <c r="C35" s="97"/>
      <c r="D35" s="40"/>
      <c r="E35" s="40"/>
      <c r="F35" s="40"/>
      <c r="G35" s="40"/>
      <c r="H35" s="40"/>
      <c r="I35" s="40">
        <v>2</v>
      </c>
      <c r="J35" s="40"/>
      <c r="K35" s="40"/>
      <c r="L35" s="40"/>
      <c r="M35" s="40">
        <v>2</v>
      </c>
      <c r="N35" s="40">
        <v>1</v>
      </c>
      <c r="O35" s="40"/>
      <c r="P35" s="40"/>
      <c r="Q35" s="40"/>
      <c r="R35" s="40">
        <v>1</v>
      </c>
      <c r="S35" s="40">
        <v>1</v>
      </c>
      <c r="T35" s="40"/>
      <c r="U35" s="40"/>
      <c r="V35" s="40"/>
      <c r="W35" s="40">
        <v>1</v>
      </c>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c r="A65" s="39">
        <v>411010401</v>
      </c>
      <c r="B65" s="42" t="s">
        <v>65</v>
      </c>
      <c r="C65" s="97"/>
      <c r="D65" s="40"/>
      <c r="E65" s="40"/>
      <c r="F65" s="40"/>
      <c r="G65" s="40"/>
      <c r="H65" s="40"/>
      <c r="I65" s="40">
        <v>1</v>
      </c>
      <c r="J65" s="40"/>
      <c r="K65" s="40"/>
      <c r="L65" s="40"/>
      <c r="M65" s="40">
        <v>1</v>
      </c>
      <c r="N65" s="40"/>
      <c r="O65" s="40"/>
      <c r="P65" s="40"/>
      <c r="Q65" s="40"/>
      <c r="R65" s="40"/>
      <c r="S65" s="40">
        <v>1</v>
      </c>
      <c r="T65" s="40"/>
      <c r="U65" s="40"/>
      <c r="V65" s="40"/>
      <c r="W65" s="40">
        <v>1</v>
      </c>
      <c r="X65" s="39">
        <v>699</v>
      </c>
      <c r="Y65" s="103"/>
      <c r="Z65" s="117"/>
    </row>
    <row r="66" spans="1:26" s="41" customFormat="1" ht="12.75">
      <c r="A66" s="39">
        <v>411010402</v>
      </c>
      <c r="B66" s="42" t="s">
        <v>65</v>
      </c>
      <c r="C66" s="97"/>
      <c r="D66" s="40">
        <v>2</v>
      </c>
      <c r="E66" s="40"/>
      <c r="F66" s="40"/>
      <c r="G66" s="40"/>
      <c r="H66" s="40">
        <v>2</v>
      </c>
      <c r="I66" s="40">
        <v>4</v>
      </c>
      <c r="J66" s="40"/>
      <c r="K66" s="40"/>
      <c r="L66" s="40"/>
      <c r="M66" s="40">
        <v>4</v>
      </c>
      <c r="N66" s="40">
        <v>4</v>
      </c>
      <c r="O66" s="40"/>
      <c r="P66" s="40"/>
      <c r="Q66" s="40"/>
      <c r="R66" s="40">
        <v>4</v>
      </c>
      <c r="S66" s="40">
        <v>2</v>
      </c>
      <c r="T66" s="40"/>
      <c r="U66" s="40"/>
      <c r="V66" s="40"/>
      <c r="W66" s="40">
        <v>2</v>
      </c>
      <c r="X66" s="39">
        <v>633</v>
      </c>
      <c r="Y66" s="103"/>
      <c r="Z66" s="117"/>
    </row>
    <row r="67" spans="1:26" s="41" customFormat="1" ht="12.75">
      <c r="A67" s="39">
        <v>411010403</v>
      </c>
      <c r="B67" s="42" t="s">
        <v>66</v>
      </c>
      <c r="C67" s="97"/>
      <c r="D67" s="40"/>
      <c r="E67" s="40"/>
      <c r="F67" s="40"/>
      <c r="G67" s="40"/>
      <c r="H67" s="40"/>
      <c r="I67" s="40">
        <v>1</v>
      </c>
      <c r="J67" s="40"/>
      <c r="K67" s="40"/>
      <c r="L67" s="40"/>
      <c r="M67" s="40">
        <v>1</v>
      </c>
      <c r="N67" s="40"/>
      <c r="O67" s="40"/>
      <c r="P67" s="40"/>
      <c r="Q67" s="40"/>
      <c r="R67" s="40"/>
      <c r="S67" s="40">
        <v>1</v>
      </c>
      <c r="T67" s="40"/>
      <c r="U67" s="40"/>
      <c r="V67" s="40"/>
      <c r="W67" s="40">
        <v>1</v>
      </c>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c r="A70" s="39">
        <v>411010406</v>
      </c>
      <c r="B70" s="42" t="s">
        <v>69</v>
      </c>
      <c r="C70" s="97"/>
      <c r="D70" s="40"/>
      <c r="E70" s="40"/>
      <c r="F70" s="40"/>
      <c r="G70" s="40"/>
      <c r="H70" s="40"/>
      <c r="I70" s="40">
        <v>1</v>
      </c>
      <c r="J70" s="40"/>
      <c r="K70" s="40"/>
      <c r="L70" s="40"/>
      <c r="M70" s="40">
        <v>1</v>
      </c>
      <c r="N70" s="40">
        <v>1</v>
      </c>
      <c r="O70" s="40"/>
      <c r="P70" s="40"/>
      <c r="Q70" s="40"/>
      <c r="R70" s="40">
        <v>1</v>
      </c>
      <c r="S70" s="40"/>
      <c r="T70" s="40"/>
      <c r="U70" s="40"/>
      <c r="V70" s="40"/>
      <c r="W70" s="40"/>
      <c r="X70" s="39">
        <v>724</v>
      </c>
      <c r="Y70" s="103"/>
      <c r="Z70" s="117"/>
    </row>
    <row r="71" spans="1:26" s="41" customFormat="1" ht="12.75" hidden="1">
      <c r="A71" s="39">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c r="A106" s="39">
        <v>411010601</v>
      </c>
      <c r="B106" s="42" t="s">
        <v>104</v>
      </c>
      <c r="C106" s="97"/>
      <c r="D106" s="40">
        <v>36</v>
      </c>
      <c r="E106" s="40"/>
      <c r="F106" s="40"/>
      <c r="G106" s="40"/>
      <c r="H106" s="40">
        <v>36</v>
      </c>
      <c r="I106" s="40">
        <v>86</v>
      </c>
      <c r="J106" s="40"/>
      <c r="K106" s="40">
        <v>4</v>
      </c>
      <c r="L106" s="40"/>
      <c r="M106" s="40">
        <v>82</v>
      </c>
      <c r="N106" s="40">
        <v>92</v>
      </c>
      <c r="O106" s="40"/>
      <c r="P106" s="40">
        <v>4</v>
      </c>
      <c r="Q106" s="40"/>
      <c r="R106" s="40">
        <v>88</v>
      </c>
      <c r="S106" s="40">
        <v>30</v>
      </c>
      <c r="T106" s="40"/>
      <c r="U106" s="40"/>
      <c r="V106" s="40"/>
      <c r="W106" s="40">
        <v>30</v>
      </c>
      <c r="X106" s="39">
        <v>797</v>
      </c>
      <c r="Y106" s="103"/>
      <c r="Z106" s="117"/>
    </row>
    <row r="107" spans="1:26" s="41" customFormat="1" ht="12.75">
      <c r="A107" s="39">
        <v>411010602</v>
      </c>
      <c r="B107" s="42" t="s">
        <v>105</v>
      </c>
      <c r="C107" s="97"/>
      <c r="D107" s="40">
        <v>6</v>
      </c>
      <c r="E107" s="40"/>
      <c r="F107" s="40"/>
      <c r="G107" s="40"/>
      <c r="H107" s="40">
        <v>6</v>
      </c>
      <c r="I107" s="40">
        <v>16</v>
      </c>
      <c r="J107" s="40"/>
      <c r="K107" s="40"/>
      <c r="L107" s="40"/>
      <c r="M107" s="40">
        <v>16</v>
      </c>
      <c r="N107" s="40">
        <v>15</v>
      </c>
      <c r="O107" s="40"/>
      <c r="P107" s="40"/>
      <c r="Q107" s="40"/>
      <c r="R107" s="40">
        <v>15</v>
      </c>
      <c r="S107" s="40">
        <v>7</v>
      </c>
      <c r="T107" s="40"/>
      <c r="U107" s="40"/>
      <c r="V107" s="40"/>
      <c r="W107" s="40">
        <v>7</v>
      </c>
      <c r="X107" s="39">
        <v>876</v>
      </c>
      <c r="Y107" s="103"/>
      <c r="Z107" s="117"/>
    </row>
    <row r="108" spans="1:26" s="41" customFormat="1" ht="12.75">
      <c r="A108" s="39">
        <v>411010603</v>
      </c>
      <c r="B108" s="42" t="s">
        <v>106</v>
      </c>
      <c r="C108" s="97"/>
      <c r="D108" s="40">
        <v>4</v>
      </c>
      <c r="E108" s="40"/>
      <c r="F108" s="40"/>
      <c r="G108" s="40"/>
      <c r="H108" s="40">
        <v>4</v>
      </c>
      <c r="I108" s="40">
        <v>5</v>
      </c>
      <c r="J108" s="40"/>
      <c r="K108" s="40"/>
      <c r="L108" s="40"/>
      <c r="M108" s="40">
        <v>5</v>
      </c>
      <c r="N108" s="40">
        <v>6</v>
      </c>
      <c r="O108" s="40"/>
      <c r="P108" s="40"/>
      <c r="Q108" s="40"/>
      <c r="R108" s="40">
        <v>6</v>
      </c>
      <c r="S108" s="40">
        <v>3</v>
      </c>
      <c r="T108" s="40"/>
      <c r="U108" s="40"/>
      <c r="V108" s="40"/>
      <c r="W108" s="40">
        <v>3</v>
      </c>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c r="A110" s="39">
        <v>411010605</v>
      </c>
      <c r="B110" s="42" t="s">
        <v>108</v>
      </c>
      <c r="C110" s="97"/>
      <c r="D110" s="40">
        <v>1</v>
      </c>
      <c r="E110" s="40"/>
      <c r="F110" s="40"/>
      <c r="G110" s="40"/>
      <c r="H110" s="40">
        <v>1</v>
      </c>
      <c r="I110" s="40">
        <v>1</v>
      </c>
      <c r="J110" s="40"/>
      <c r="K110" s="40"/>
      <c r="L110" s="40"/>
      <c r="M110" s="40">
        <v>1</v>
      </c>
      <c r="N110" s="40">
        <v>1</v>
      </c>
      <c r="O110" s="40"/>
      <c r="P110" s="40"/>
      <c r="Q110" s="40"/>
      <c r="R110" s="40">
        <v>1</v>
      </c>
      <c r="S110" s="40">
        <v>1</v>
      </c>
      <c r="T110" s="40"/>
      <c r="U110" s="40"/>
      <c r="V110" s="40"/>
      <c r="W110" s="40">
        <v>1</v>
      </c>
      <c r="X110" s="39">
        <v>573</v>
      </c>
      <c r="Y110" s="103"/>
      <c r="Z110" s="117"/>
    </row>
    <row r="111" spans="1:26" s="41" customFormat="1" ht="12.75">
      <c r="A111" s="39">
        <v>411010606</v>
      </c>
      <c r="B111" s="42" t="s">
        <v>109</v>
      </c>
      <c r="C111" s="97"/>
      <c r="D111" s="40">
        <v>5</v>
      </c>
      <c r="E111" s="40"/>
      <c r="F111" s="40"/>
      <c r="G111" s="40"/>
      <c r="H111" s="40">
        <v>5</v>
      </c>
      <c r="I111" s="40">
        <v>7</v>
      </c>
      <c r="J111" s="40"/>
      <c r="K111" s="40">
        <v>1</v>
      </c>
      <c r="L111" s="40"/>
      <c r="M111" s="40">
        <v>6</v>
      </c>
      <c r="N111" s="40">
        <v>10</v>
      </c>
      <c r="O111" s="40"/>
      <c r="P111" s="40">
        <v>1</v>
      </c>
      <c r="Q111" s="40"/>
      <c r="R111" s="40">
        <v>9</v>
      </c>
      <c r="S111" s="40">
        <v>2</v>
      </c>
      <c r="T111" s="40"/>
      <c r="U111" s="40"/>
      <c r="V111" s="40"/>
      <c r="W111" s="40">
        <v>2</v>
      </c>
      <c r="X111" s="39">
        <v>712</v>
      </c>
      <c r="Y111" s="103"/>
      <c r="Z111" s="117"/>
    </row>
    <row r="112" spans="1:26" s="41" customFormat="1" ht="12.75" customHeight="1">
      <c r="A112" s="39">
        <v>411010607</v>
      </c>
      <c r="B112" s="42" t="s">
        <v>110</v>
      </c>
      <c r="C112" s="97"/>
      <c r="D112" s="40">
        <v>4</v>
      </c>
      <c r="E112" s="40"/>
      <c r="F112" s="40"/>
      <c r="G112" s="40"/>
      <c r="H112" s="40">
        <v>4</v>
      </c>
      <c r="I112" s="40">
        <v>4</v>
      </c>
      <c r="J112" s="40"/>
      <c r="K112" s="40"/>
      <c r="L112" s="40"/>
      <c r="M112" s="40">
        <v>4</v>
      </c>
      <c r="N112" s="40">
        <v>6</v>
      </c>
      <c r="O112" s="40"/>
      <c r="P112" s="40"/>
      <c r="Q112" s="40"/>
      <c r="R112" s="40">
        <v>6</v>
      </c>
      <c r="S112" s="40">
        <v>2</v>
      </c>
      <c r="T112" s="40"/>
      <c r="U112" s="40"/>
      <c r="V112" s="40"/>
      <c r="W112" s="40">
        <v>2</v>
      </c>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c r="A115" s="39">
        <v>411010610</v>
      </c>
      <c r="B115" s="42" t="s">
        <v>113</v>
      </c>
      <c r="C115" s="97"/>
      <c r="D115" s="40">
        <v>1</v>
      </c>
      <c r="E115" s="40"/>
      <c r="F115" s="40"/>
      <c r="G115" s="40"/>
      <c r="H115" s="40">
        <v>1</v>
      </c>
      <c r="I115" s="40"/>
      <c r="J115" s="40"/>
      <c r="K115" s="40"/>
      <c r="L115" s="40"/>
      <c r="M115" s="40"/>
      <c r="N115" s="40">
        <v>1</v>
      </c>
      <c r="O115" s="40"/>
      <c r="P115" s="40"/>
      <c r="Q115" s="40"/>
      <c r="R115" s="40">
        <v>1</v>
      </c>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c r="A129" s="39">
        <v>411010707</v>
      </c>
      <c r="B129" s="42" t="s">
        <v>127</v>
      </c>
      <c r="C129" s="97"/>
      <c r="D129" s="40"/>
      <c r="E129" s="40"/>
      <c r="F129" s="40"/>
      <c r="G129" s="40"/>
      <c r="H129" s="40"/>
      <c r="I129" s="40">
        <v>1</v>
      </c>
      <c r="J129" s="40"/>
      <c r="K129" s="40"/>
      <c r="L129" s="40"/>
      <c r="M129" s="40">
        <v>1</v>
      </c>
      <c r="N129" s="40"/>
      <c r="O129" s="40"/>
      <c r="P129" s="40"/>
      <c r="Q129" s="40"/>
      <c r="R129" s="40"/>
      <c r="S129" s="40">
        <v>1</v>
      </c>
      <c r="T129" s="40"/>
      <c r="U129" s="40"/>
      <c r="V129" s="40"/>
      <c r="W129" s="40">
        <v>1</v>
      </c>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c r="A140" s="39">
        <v>411010718</v>
      </c>
      <c r="B140" s="42" t="s">
        <v>138</v>
      </c>
      <c r="C140" s="97"/>
      <c r="D140" s="40"/>
      <c r="E140" s="40"/>
      <c r="F140" s="40"/>
      <c r="G140" s="40"/>
      <c r="H140" s="40"/>
      <c r="I140" s="40">
        <v>1</v>
      </c>
      <c r="J140" s="40"/>
      <c r="K140" s="40"/>
      <c r="L140" s="40"/>
      <c r="M140" s="40">
        <v>1</v>
      </c>
      <c r="N140" s="40"/>
      <c r="O140" s="40"/>
      <c r="P140" s="40"/>
      <c r="Q140" s="40"/>
      <c r="R140" s="40"/>
      <c r="S140" s="40">
        <v>1</v>
      </c>
      <c r="T140" s="40"/>
      <c r="U140" s="40"/>
      <c r="V140" s="40"/>
      <c r="W140" s="40">
        <v>1</v>
      </c>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c r="A168" s="39">
        <v>411010804</v>
      </c>
      <c r="B168" s="42" t="s">
        <v>163</v>
      </c>
      <c r="C168" s="97"/>
      <c r="D168" s="40">
        <v>1</v>
      </c>
      <c r="E168" s="40"/>
      <c r="F168" s="40"/>
      <c r="G168" s="40"/>
      <c r="H168" s="40">
        <v>1</v>
      </c>
      <c r="I168" s="40">
        <v>1</v>
      </c>
      <c r="J168" s="40"/>
      <c r="K168" s="40"/>
      <c r="L168" s="40"/>
      <c r="M168" s="40">
        <v>1</v>
      </c>
      <c r="N168" s="40">
        <v>1</v>
      </c>
      <c r="O168" s="40"/>
      <c r="P168" s="40"/>
      <c r="Q168" s="40"/>
      <c r="R168" s="40">
        <v>1</v>
      </c>
      <c r="S168" s="40">
        <v>1</v>
      </c>
      <c r="T168" s="40"/>
      <c r="U168" s="40"/>
      <c r="V168" s="40"/>
      <c r="W168" s="40">
        <v>1</v>
      </c>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c r="A177" s="39">
        <v>411010813</v>
      </c>
      <c r="B177" s="42" t="s">
        <v>172</v>
      </c>
      <c r="C177" s="97"/>
      <c r="D177" s="40">
        <v>1</v>
      </c>
      <c r="E177" s="40"/>
      <c r="F177" s="40"/>
      <c r="G177" s="40"/>
      <c r="H177" s="40">
        <v>1</v>
      </c>
      <c r="I177" s="40">
        <v>2</v>
      </c>
      <c r="J177" s="40"/>
      <c r="K177" s="40"/>
      <c r="L177" s="40"/>
      <c r="M177" s="40">
        <v>2</v>
      </c>
      <c r="N177" s="40">
        <v>1</v>
      </c>
      <c r="O177" s="40"/>
      <c r="P177" s="40"/>
      <c r="Q177" s="40"/>
      <c r="R177" s="40">
        <v>1</v>
      </c>
      <c r="S177" s="40">
        <v>2</v>
      </c>
      <c r="T177" s="40"/>
      <c r="U177" s="40"/>
      <c r="V177" s="40"/>
      <c r="W177" s="40">
        <v>2</v>
      </c>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c r="A180" s="39">
        <v>411010816</v>
      </c>
      <c r="B180" s="42" t="s">
        <v>175</v>
      </c>
      <c r="C180" s="97"/>
      <c r="D180" s="40"/>
      <c r="E180" s="40"/>
      <c r="F180" s="40"/>
      <c r="G180" s="40"/>
      <c r="H180" s="40"/>
      <c r="I180" s="40">
        <v>2</v>
      </c>
      <c r="J180" s="40"/>
      <c r="K180" s="40"/>
      <c r="L180" s="40"/>
      <c r="M180" s="40">
        <v>2</v>
      </c>
      <c r="N180" s="40">
        <v>1</v>
      </c>
      <c r="O180" s="40"/>
      <c r="P180" s="40"/>
      <c r="Q180" s="40"/>
      <c r="R180" s="40">
        <v>1</v>
      </c>
      <c r="S180" s="40">
        <v>1</v>
      </c>
      <c r="T180" s="40"/>
      <c r="U180" s="40"/>
      <c r="V180" s="40"/>
      <c r="W180" s="40">
        <v>1</v>
      </c>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c r="A201" s="39">
        <v>411010914</v>
      </c>
      <c r="B201" s="42" t="s">
        <v>196</v>
      </c>
      <c r="C201" s="97"/>
      <c r="D201" s="40">
        <v>1</v>
      </c>
      <c r="E201" s="40"/>
      <c r="F201" s="40"/>
      <c r="G201" s="40"/>
      <c r="H201" s="40">
        <v>1</v>
      </c>
      <c r="I201" s="40">
        <v>2</v>
      </c>
      <c r="J201" s="40"/>
      <c r="K201" s="40"/>
      <c r="L201" s="40"/>
      <c r="M201" s="40">
        <v>2</v>
      </c>
      <c r="N201" s="40">
        <v>1</v>
      </c>
      <c r="O201" s="40"/>
      <c r="P201" s="40"/>
      <c r="Q201" s="40"/>
      <c r="R201" s="40">
        <v>1</v>
      </c>
      <c r="S201" s="40">
        <v>2</v>
      </c>
      <c r="T201" s="40"/>
      <c r="U201" s="40"/>
      <c r="V201" s="40"/>
      <c r="W201" s="40">
        <v>2</v>
      </c>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c r="A211" s="39">
        <v>411010924</v>
      </c>
      <c r="B211" s="42" t="s">
        <v>206</v>
      </c>
      <c r="C211" s="97"/>
      <c r="D211" s="40">
        <v>1</v>
      </c>
      <c r="E211" s="40"/>
      <c r="F211" s="40"/>
      <c r="G211" s="40"/>
      <c r="H211" s="40">
        <v>1</v>
      </c>
      <c r="I211" s="40"/>
      <c r="J211" s="40"/>
      <c r="K211" s="40"/>
      <c r="L211" s="40"/>
      <c r="M211" s="40"/>
      <c r="N211" s="40">
        <v>1</v>
      </c>
      <c r="O211" s="40"/>
      <c r="P211" s="40"/>
      <c r="Q211" s="40"/>
      <c r="R211" s="40">
        <v>1</v>
      </c>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c r="A219" s="39">
        <v>411011002</v>
      </c>
      <c r="B219" s="42" t="s">
        <v>210</v>
      </c>
      <c r="C219" s="97"/>
      <c r="D219" s="40"/>
      <c r="E219" s="40"/>
      <c r="F219" s="40"/>
      <c r="G219" s="40"/>
      <c r="H219" s="40"/>
      <c r="I219" s="40">
        <v>1</v>
      </c>
      <c r="J219" s="40"/>
      <c r="K219" s="40"/>
      <c r="L219" s="40"/>
      <c r="M219" s="40">
        <v>1</v>
      </c>
      <c r="N219" s="40">
        <v>1</v>
      </c>
      <c r="O219" s="40"/>
      <c r="P219" s="40"/>
      <c r="Q219" s="40"/>
      <c r="R219" s="40">
        <v>1</v>
      </c>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c r="A224" s="39">
        <v>411011101</v>
      </c>
      <c r="B224" s="42" t="s">
        <v>215</v>
      </c>
      <c r="C224" s="97"/>
      <c r="D224" s="40"/>
      <c r="E224" s="40"/>
      <c r="F224" s="40"/>
      <c r="G224" s="40"/>
      <c r="H224" s="40"/>
      <c r="I224" s="40">
        <v>1</v>
      </c>
      <c r="J224" s="40"/>
      <c r="K224" s="40"/>
      <c r="L224" s="40"/>
      <c r="M224" s="40">
        <v>1</v>
      </c>
      <c r="N224" s="40"/>
      <c r="O224" s="40"/>
      <c r="P224" s="40"/>
      <c r="Q224" s="40"/>
      <c r="R224" s="40"/>
      <c r="S224" s="40">
        <v>1</v>
      </c>
      <c r="T224" s="40"/>
      <c r="U224" s="40"/>
      <c r="V224" s="40"/>
      <c r="W224" s="40">
        <v>1</v>
      </c>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c r="A235" s="39">
        <v>411011112</v>
      </c>
      <c r="B235" s="42" t="s">
        <v>226</v>
      </c>
      <c r="C235" s="97"/>
      <c r="D235" s="40">
        <v>26</v>
      </c>
      <c r="E235" s="40"/>
      <c r="F235" s="40"/>
      <c r="G235" s="40"/>
      <c r="H235" s="40">
        <v>26</v>
      </c>
      <c r="I235" s="40">
        <v>32</v>
      </c>
      <c r="J235" s="40"/>
      <c r="K235" s="40">
        <v>1</v>
      </c>
      <c r="L235" s="40"/>
      <c r="M235" s="40">
        <v>31</v>
      </c>
      <c r="N235" s="40">
        <v>41</v>
      </c>
      <c r="O235" s="40"/>
      <c r="P235" s="40">
        <v>1</v>
      </c>
      <c r="Q235" s="40"/>
      <c r="R235" s="40">
        <v>40</v>
      </c>
      <c r="S235" s="40">
        <v>17</v>
      </c>
      <c r="T235" s="40"/>
      <c r="U235" s="40"/>
      <c r="V235" s="40"/>
      <c r="W235" s="40">
        <v>17</v>
      </c>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c r="A238" s="39">
        <v>411011115</v>
      </c>
      <c r="B238" s="42" t="s">
        <v>229</v>
      </c>
      <c r="C238" s="97"/>
      <c r="D238" s="40">
        <v>2</v>
      </c>
      <c r="E238" s="40"/>
      <c r="F238" s="40"/>
      <c r="G238" s="40"/>
      <c r="H238" s="40">
        <v>2</v>
      </c>
      <c r="I238" s="40">
        <v>4</v>
      </c>
      <c r="J238" s="40"/>
      <c r="K238" s="40"/>
      <c r="L238" s="40"/>
      <c r="M238" s="40">
        <v>4</v>
      </c>
      <c r="N238" s="40">
        <v>5</v>
      </c>
      <c r="O238" s="40"/>
      <c r="P238" s="40"/>
      <c r="Q238" s="40"/>
      <c r="R238" s="40">
        <v>5</v>
      </c>
      <c r="S238" s="40">
        <v>1</v>
      </c>
      <c r="T238" s="40"/>
      <c r="U238" s="40"/>
      <c r="V238" s="40"/>
      <c r="W238" s="40">
        <v>1</v>
      </c>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c r="A242" s="39">
        <v>411011119</v>
      </c>
      <c r="B242" s="42" t="s">
        <v>233</v>
      </c>
      <c r="C242" s="97"/>
      <c r="D242" s="40"/>
      <c r="E242" s="40"/>
      <c r="F242" s="40"/>
      <c r="G242" s="40"/>
      <c r="H242" s="40"/>
      <c r="I242" s="40">
        <v>4</v>
      </c>
      <c r="J242" s="40"/>
      <c r="K242" s="40"/>
      <c r="L242" s="40"/>
      <c r="M242" s="40">
        <v>4</v>
      </c>
      <c r="N242" s="40">
        <v>3</v>
      </c>
      <c r="O242" s="40"/>
      <c r="P242" s="40"/>
      <c r="Q242" s="40"/>
      <c r="R242" s="40">
        <v>3</v>
      </c>
      <c r="S242" s="40">
        <v>1</v>
      </c>
      <c r="T242" s="40"/>
      <c r="U242" s="40"/>
      <c r="V242" s="40"/>
      <c r="W242" s="40">
        <v>1</v>
      </c>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c r="A247" s="39">
        <v>411011204</v>
      </c>
      <c r="B247" s="42" t="s">
        <v>238</v>
      </c>
      <c r="C247" s="97"/>
      <c r="D247" s="40">
        <v>3</v>
      </c>
      <c r="E247" s="40"/>
      <c r="F247" s="40"/>
      <c r="G247" s="40"/>
      <c r="H247" s="40">
        <v>3</v>
      </c>
      <c r="I247" s="40">
        <v>1</v>
      </c>
      <c r="J247" s="40"/>
      <c r="K247" s="40">
        <v>1</v>
      </c>
      <c r="L247" s="40"/>
      <c r="M247" s="40"/>
      <c r="N247" s="40">
        <v>3</v>
      </c>
      <c r="O247" s="40"/>
      <c r="P247" s="40">
        <v>1</v>
      </c>
      <c r="Q247" s="40"/>
      <c r="R247" s="40">
        <v>2</v>
      </c>
      <c r="S247" s="40">
        <v>1</v>
      </c>
      <c r="T247" s="40"/>
      <c r="U247" s="40"/>
      <c r="V247" s="40"/>
      <c r="W247" s="40">
        <v>1</v>
      </c>
      <c r="X247" s="39">
        <v>642</v>
      </c>
      <c r="Y247" s="103"/>
      <c r="Z247" s="117"/>
    </row>
    <row r="248" spans="1:26" s="41" customFormat="1" ht="12.75">
      <c r="A248" s="39">
        <v>411011205</v>
      </c>
      <c r="B248" s="42" t="s">
        <v>239</v>
      </c>
      <c r="C248" s="97"/>
      <c r="D248" s="40"/>
      <c r="E248" s="40"/>
      <c r="F248" s="40"/>
      <c r="G248" s="40"/>
      <c r="H248" s="40"/>
      <c r="I248" s="40">
        <v>1</v>
      </c>
      <c r="J248" s="40"/>
      <c r="K248" s="40">
        <v>1</v>
      </c>
      <c r="L248" s="40"/>
      <c r="M248" s="40"/>
      <c r="N248" s="40">
        <v>1</v>
      </c>
      <c r="O248" s="40"/>
      <c r="P248" s="40">
        <v>1</v>
      </c>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c r="A262" s="39">
        <v>411011303</v>
      </c>
      <c r="B262" s="42" t="s">
        <v>251</v>
      </c>
      <c r="C262" s="97"/>
      <c r="D262" s="40">
        <v>9</v>
      </c>
      <c r="E262" s="40"/>
      <c r="F262" s="40"/>
      <c r="G262" s="40"/>
      <c r="H262" s="40">
        <v>9</v>
      </c>
      <c r="I262" s="40">
        <v>22</v>
      </c>
      <c r="J262" s="40"/>
      <c r="K262" s="40">
        <v>1</v>
      </c>
      <c r="L262" s="40"/>
      <c r="M262" s="40">
        <v>21</v>
      </c>
      <c r="N262" s="40">
        <v>19</v>
      </c>
      <c r="O262" s="40"/>
      <c r="P262" s="40">
        <v>1</v>
      </c>
      <c r="Q262" s="40"/>
      <c r="R262" s="40">
        <v>18</v>
      </c>
      <c r="S262" s="40">
        <v>12</v>
      </c>
      <c r="T262" s="40"/>
      <c r="U262" s="40"/>
      <c r="V262" s="40"/>
      <c r="W262" s="40">
        <v>12</v>
      </c>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c r="A264" s="39">
        <v>411011305</v>
      </c>
      <c r="B264" s="42" t="s">
        <v>253</v>
      </c>
      <c r="C264" s="97"/>
      <c r="D264" s="40">
        <v>1</v>
      </c>
      <c r="E264" s="40"/>
      <c r="F264" s="40"/>
      <c r="G264" s="40"/>
      <c r="H264" s="40">
        <v>1</v>
      </c>
      <c r="I264" s="40">
        <v>8</v>
      </c>
      <c r="J264" s="40"/>
      <c r="K264" s="40">
        <v>1</v>
      </c>
      <c r="L264" s="40"/>
      <c r="M264" s="40">
        <v>7</v>
      </c>
      <c r="N264" s="40">
        <v>6</v>
      </c>
      <c r="O264" s="40"/>
      <c r="P264" s="40">
        <v>1</v>
      </c>
      <c r="Q264" s="40"/>
      <c r="R264" s="40">
        <v>5</v>
      </c>
      <c r="S264" s="40">
        <v>3</v>
      </c>
      <c r="T264" s="40"/>
      <c r="U264" s="40"/>
      <c r="V264" s="40"/>
      <c r="W264" s="40">
        <v>3</v>
      </c>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c r="A294" s="39">
        <v>411011409</v>
      </c>
      <c r="B294" s="42" t="s">
        <v>283</v>
      </c>
      <c r="C294" s="97"/>
      <c r="D294" s="40"/>
      <c r="E294" s="40"/>
      <c r="F294" s="40"/>
      <c r="G294" s="40"/>
      <c r="H294" s="40"/>
      <c r="I294" s="40">
        <v>5</v>
      </c>
      <c r="J294" s="40"/>
      <c r="K294" s="40"/>
      <c r="L294" s="40"/>
      <c r="M294" s="40">
        <v>5</v>
      </c>
      <c r="N294" s="40">
        <v>4</v>
      </c>
      <c r="O294" s="40"/>
      <c r="P294" s="40"/>
      <c r="Q294" s="40"/>
      <c r="R294" s="40">
        <v>4</v>
      </c>
      <c r="S294" s="40">
        <v>1</v>
      </c>
      <c r="T294" s="40"/>
      <c r="U294" s="40"/>
      <c r="V294" s="40"/>
      <c r="W294" s="40">
        <v>1</v>
      </c>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c r="A307" s="39">
        <v>411011508</v>
      </c>
      <c r="B307" s="42" t="s">
        <v>295</v>
      </c>
      <c r="C307" s="97"/>
      <c r="D307" s="40">
        <v>2</v>
      </c>
      <c r="E307" s="40"/>
      <c r="F307" s="40"/>
      <c r="G307" s="40"/>
      <c r="H307" s="40">
        <v>2</v>
      </c>
      <c r="I307" s="40"/>
      <c r="J307" s="40"/>
      <c r="K307" s="40"/>
      <c r="L307" s="40"/>
      <c r="M307" s="40"/>
      <c r="N307" s="40">
        <v>2</v>
      </c>
      <c r="O307" s="40"/>
      <c r="P307" s="40"/>
      <c r="Q307" s="40"/>
      <c r="R307" s="40">
        <v>2</v>
      </c>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c r="A312" s="39">
        <v>411011513</v>
      </c>
      <c r="B312" s="42" t="s">
        <v>300</v>
      </c>
      <c r="C312" s="97"/>
      <c r="D312" s="40"/>
      <c r="E312" s="40"/>
      <c r="F312" s="40"/>
      <c r="G312" s="40"/>
      <c r="H312" s="40"/>
      <c r="I312" s="40">
        <v>1</v>
      </c>
      <c r="J312" s="40"/>
      <c r="K312" s="40"/>
      <c r="L312" s="40"/>
      <c r="M312" s="40">
        <v>1</v>
      </c>
      <c r="N312" s="40">
        <v>1</v>
      </c>
      <c r="O312" s="40"/>
      <c r="P312" s="40"/>
      <c r="Q312" s="40"/>
      <c r="R312" s="40">
        <v>1</v>
      </c>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25.5" hidden="1">
      <c r="A318" s="39">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c r="A325" s="39">
        <v>411011526</v>
      </c>
      <c r="B325" s="42" t="s">
        <v>312</v>
      </c>
      <c r="C325" s="97"/>
      <c r="D325" s="40"/>
      <c r="E325" s="40"/>
      <c r="F325" s="40"/>
      <c r="G325" s="40"/>
      <c r="H325" s="40"/>
      <c r="I325" s="40">
        <v>1</v>
      </c>
      <c r="J325" s="40"/>
      <c r="K325" s="40"/>
      <c r="L325" s="40"/>
      <c r="M325" s="40">
        <v>1</v>
      </c>
      <c r="N325" s="40"/>
      <c r="O325" s="40"/>
      <c r="P325" s="40"/>
      <c r="Q325" s="40"/>
      <c r="R325" s="40"/>
      <c r="S325" s="40">
        <v>1</v>
      </c>
      <c r="T325" s="40"/>
      <c r="U325" s="40"/>
      <c r="V325" s="40"/>
      <c r="W325" s="40">
        <v>1</v>
      </c>
      <c r="X325" s="39">
        <v>876</v>
      </c>
      <c r="Y325" s="103"/>
      <c r="Z325" s="117"/>
    </row>
    <row r="326" spans="1:26" s="41" customFormat="1" ht="25.5">
      <c r="A326" s="39">
        <v>411011527</v>
      </c>
      <c r="B326" s="42" t="s">
        <v>313</v>
      </c>
      <c r="C326" s="97"/>
      <c r="D326" s="40">
        <v>2</v>
      </c>
      <c r="E326" s="40"/>
      <c r="F326" s="40"/>
      <c r="G326" s="40"/>
      <c r="H326" s="40">
        <v>2</v>
      </c>
      <c r="I326" s="40">
        <v>4</v>
      </c>
      <c r="J326" s="40"/>
      <c r="K326" s="40"/>
      <c r="L326" s="40"/>
      <c r="M326" s="40">
        <v>4</v>
      </c>
      <c r="N326" s="40">
        <v>4</v>
      </c>
      <c r="O326" s="40"/>
      <c r="P326" s="40"/>
      <c r="Q326" s="40"/>
      <c r="R326" s="40">
        <v>4</v>
      </c>
      <c r="S326" s="40">
        <v>2</v>
      </c>
      <c r="T326" s="40"/>
      <c r="U326" s="40"/>
      <c r="V326" s="40"/>
      <c r="W326" s="40">
        <v>2</v>
      </c>
      <c r="X326" s="39">
        <v>942</v>
      </c>
      <c r="Y326" s="103"/>
      <c r="Z326" s="117"/>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c r="A332" s="39">
        <v>411011603</v>
      </c>
      <c r="B332" s="42" t="s">
        <v>319</v>
      </c>
      <c r="C332" s="97"/>
      <c r="D332" s="40"/>
      <c r="E332" s="40"/>
      <c r="F332" s="40"/>
      <c r="G332" s="40"/>
      <c r="H332" s="40"/>
      <c r="I332" s="40">
        <v>1</v>
      </c>
      <c r="J332" s="40"/>
      <c r="K332" s="40"/>
      <c r="L332" s="40"/>
      <c r="M332" s="40">
        <v>1</v>
      </c>
      <c r="N332" s="40"/>
      <c r="O332" s="40"/>
      <c r="P332" s="40"/>
      <c r="Q332" s="40"/>
      <c r="R332" s="40"/>
      <c r="S332" s="40">
        <v>1</v>
      </c>
      <c r="T332" s="40"/>
      <c r="U332" s="40"/>
      <c r="V332" s="40"/>
      <c r="W332" s="40">
        <v>1</v>
      </c>
      <c r="X332" s="39">
        <v>920</v>
      </c>
      <c r="Y332" s="103"/>
      <c r="Z332" s="117"/>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c r="A335" s="39">
        <v>411011606</v>
      </c>
      <c r="B335" s="42" t="s">
        <v>322</v>
      </c>
      <c r="C335" s="97"/>
      <c r="D335" s="40"/>
      <c r="E335" s="40"/>
      <c r="F335" s="40"/>
      <c r="G335" s="40"/>
      <c r="H335" s="40"/>
      <c r="I335" s="40">
        <v>1</v>
      </c>
      <c r="J335" s="40"/>
      <c r="K335" s="40"/>
      <c r="L335" s="40"/>
      <c r="M335" s="40">
        <v>1</v>
      </c>
      <c r="N335" s="40"/>
      <c r="O335" s="40"/>
      <c r="P335" s="40"/>
      <c r="Q335" s="40"/>
      <c r="R335" s="40"/>
      <c r="S335" s="40">
        <v>1</v>
      </c>
      <c r="T335" s="40"/>
      <c r="U335" s="40"/>
      <c r="V335" s="40"/>
      <c r="W335" s="40">
        <v>1</v>
      </c>
      <c r="X335" s="39">
        <v>936</v>
      </c>
      <c r="Y335" s="103"/>
      <c r="Z335" s="117"/>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c r="A340" s="39">
        <v>411011701</v>
      </c>
      <c r="B340" s="42" t="s">
        <v>327</v>
      </c>
      <c r="C340" s="97"/>
      <c r="D340" s="40">
        <v>2</v>
      </c>
      <c r="E340" s="40"/>
      <c r="F340" s="40"/>
      <c r="G340" s="40"/>
      <c r="H340" s="40">
        <v>2</v>
      </c>
      <c r="I340" s="40"/>
      <c r="J340" s="40"/>
      <c r="K340" s="40"/>
      <c r="L340" s="40"/>
      <c r="M340" s="40"/>
      <c r="N340" s="40">
        <v>1</v>
      </c>
      <c r="O340" s="40"/>
      <c r="P340" s="40"/>
      <c r="Q340" s="40"/>
      <c r="R340" s="40">
        <v>1</v>
      </c>
      <c r="S340" s="40">
        <v>1</v>
      </c>
      <c r="T340" s="40"/>
      <c r="U340" s="40"/>
      <c r="V340" s="40"/>
      <c r="W340" s="40">
        <v>1</v>
      </c>
      <c r="X340" s="39">
        <v>876</v>
      </c>
      <c r="Y340" s="103"/>
      <c r="Z340" s="117"/>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c r="A342" s="39">
        <v>411011703</v>
      </c>
      <c r="B342" s="42" t="s">
        <v>329</v>
      </c>
      <c r="C342" s="97"/>
      <c r="D342" s="40">
        <v>2</v>
      </c>
      <c r="E342" s="40"/>
      <c r="F342" s="40"/>
      <c r="G342" s="40"/>
      <c r="H342" s="40">
        <v>2</v>
      </c>
      <c r="I342" s="40">
        <v>1</v>
      </c>
      <c r="J342" s="40"/>
      <c r="K342" s="40"/>
      <c r="L342" s="40"/>
      <c r="M342" s="40">
        <v>1</v>
      </c>
      <c r="N342" s="40">
        <v>1</v>
      </c>
      <c r="O342" s="40"/>
      <c r="P342" s="40"/>
      <c r="Q342" s="40"/>
      <c r="R342" s="40">
        <v>1</v>
      </c>
      <c r="S342" s="40">
        <v>2</v>
      </c>
      <c r="T342" s="40"/>
      <c r="U342" s="40"/>
      <c r="V342" s="40"/>
      <c r="W342" s="40">
        <v>2</v>
      </c>
      <c r="X342" s="39">
        <v>967</v>
      </c>
      <c r="Y342" s="103"/>
      <c r="Z342" s="117"/>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c r="A344" s="39">
        <v>411011705</v>
      </c>
      <c r="B344" s="42" t="s">
        <v>331</v>
      </c>
      <c r="C344" s="97"/>
      <c r="D344" s="40">
        <v>1</v>
      </c>
      <c r="E344" s="40"/>
      <c r="F344" s="40"/>
      <c r="G344" s="40"/>
      <c r="H344" s="40">
        <v>1</v>
      </c>
      <c r="I344" s="40">
        <v>1</v>
      </c>
      <c r="J344" s="40"/>
      <c r="K344" s="40"/>
      <c r="L344" s="40"/>
      <c r="M344" s="40">
        <v>1</v>
      </c>
      <c r="N344" s="40"/>
      <c r="O344" s="40"/>
      <c r="P344" s="40"/>
      <c r="Q344" s="40"/>
      <c r="R344" s="40"/>
      <c r="S344" s="40">
        <v>2</v>
      </c>
      <c r="T344" s="40"/>
      <c r="U344" s="40"/>
      <c r="V344" s="40"/>
      <c r="W344" s="40">
        <v>2</v>
      </c>
      <c r="X344" s="39">
        <v>1033</v>
      </c>
      <c r="Y344" s="103"/>
      <c r="Z344" s="117"/>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c r="A347" s="39">
        <v>411011708</v>
      </c>
      <c r="B347" s="42" t="s">
        <v>334</v>
      </c>
      <c r="C347" s="97"/>
      <c r="D347" s="40">
        <v>11</v>
      </c>
      <c r="E347" s="40"/>
      <c r="F347" s="40"/>
      <c r="G347" s="40"/>
      <c r="H347" s="40">
        <v>11</v>
      </c>
      <c r="I347" s="40">
        <v>3</v>
      </c>
      <c r="J347" s="40"/>
      <c r="K347" s="40"/>
      <c r="L347" s="40"/>
      <c r="M347" s="40">
        <v>3</v>
      </c>
      <c r="N347" s="40">
        <v>7</v>
      </c>
      <c r="O347" s="40"/>
      <c r="P347" s="40"/>
      <c r="Q347" s="40"/>
      <c r="R347" s="40">
        <v>7</v>
      </c>
      <c r="S347" s="40">
        <v>7</v>
      </c>
      <c r="T347" s="40"/>
      <c r="U347" s="40"/>
      <c r="V347" s="40"/>
      <c r="W347" s="40">
        <v>7</v>
      </c>
      <c r="X347" s="39">
        <v>885</v>
      </c>
      <c r="Y347" s="103"/>
      <c r="Z347" s="117"/>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c r="A349" s="39">
        <v>411011710</v>
      </c>
      <c r="B349" s="42" t="s">
        <v>336</v>
      </c>
      <c r="C349" s="97"/>
      <c r="D349" s="40">
        <v>1</v>
      </c>
      <c r="E349" s="40"/>
      <c r="F349" s="40"/>
      <c r="G349" s="40"/>
      <c r="H349" s="40">
        <v>1</v>
      </c>
      <c r="I349" s="40"/>
      <c r="J349" s="40"/>
      <c r="K349" s="40"/>
      <c r="L349" s="40"/>
      <c r="M349" s="40"/>
      <c r="N349" s="40">
        <v>1</v>
      </c>
      <c r="O349" s="40"/>
      <c r="P349" s="40"/>
      <c r="Q349" s="40"/>
      <c r="R349" s="40">
        <v>1</v>
      </c>
      <c r="S349" s="40"/>
      <c r="T349" s="40"/>
      <c r="U349" s="40"/>
      <c r="V349" s="40"/>
      <c r="W349" s="40"/>
      <c r="X349" s="39">
        <v>894</v>
      </c>
      <c r="Y349" s="103"/>
      <c r="Z349" s="117"/>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c r="A351" s="39">
        <v>411011712</v>
      </c>
      <c r="B351" s="42" t="s">
        <v>338</v>
      </c>
      <c r="C351" s="97"/>
      <c r="D351" s="40">
        <v>4</v>
      </c>
      <c r="E351" s="40"/>
      <c r="F351" s="40"/>
      <c r="G351" s="40"/>
      <c r="H351" s="40">
        <v>4</v>
      </c>
      <c r="I351" s="40">
        <v>3</v>
      </c>
      <c r="J351" s="40"/>
      <c r="K351" s="40"/>
      <c r="L351" s="40"/>
      <c r="M351" s="40">
        <v>3</v>
      </c>
      <c r="N351" s="40">
        <v>4</v>
      </c>
      <c r="O351" s="40"/>
      <c r="P351" s="40"/>
      <c r="Q351" s="40"/>
      <c r="R351" s="40">
        <v>4</v>
      </c>
      <c r="S351" s="40">
        <v>3</v>
      </c>
      <c r="T351" s="40"/>
      <c r="U351" s="40"/>
      <c r="V351" s="40"/>
      <c r="W351" s="40">
        <v>3</v>
      </c>
      <c r="X351" s="39">
        <v>995</v>
      </c>
      <c r="Y351" s="103"/>
      <c r="Z351" s="117"/>
    </row>
    <row r="352" spans="1:26" s="41" customFormat="1" ht="12.75">
      <c r="A352" s="39">
        <v>411011713</v>
      </c>
      <c r="B352" s="42" t="s">
        <v>339</v>
      </c>
      <c r="C352" s="97"/>
      <c r="D352" s="40"/>
      <c r="E352" s="40"/>
      <c r="F352" s="40"/>
      <c r="G352" s="40"/>
      <c r="H352" s="40"/>
      <c r="I352" s="40">
        <v>3</v>
      </c>
      <c r="J352" s="40"/>
      <c r="K352" s="40"/>
      <c r="L352" s="40"/>
      <c r="M352" s="40">
        <v>3</v>
      </c>
      <c r="N352" s="40">
        <v>2</v>
      </c>
      <c r="O352" s="40"/>
      <c r="P352" s="40"/>
      <c r="Q352" s="40"/>
      <c r="R352" s="40">
        <v>2</v>
      </c>
      <c r="S352" s="40">
        <v>1</v>
      </c>
      <c r="T352" s="40"/>
      <c r="U352" s="40"/>
      <c r="V352" s="40"/>
      <c r="W352" s="40">
        <v>1</v>
      </c>
      <c r="X352" s="39">
        <v>649</v>
      </c>
      <c r="Y352" s="103"/>
      <c r="Z352" s="117"/>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c r="A358" s="39">
        <v>411011719</v>
      </c>
      <c r="B358" s="42" t="s">
        <v>332</v>
      </c>
      <c r="C358" s="97"/>
      <c r="D358" s="40"/>
      <c r="E358" s="40"/>
      <c r="F358" s="40"/>
      <c r="G358" s="40"/>
      <c r="H358" s="40"/>
      <c r="I358" s="40">
        <v>1</v>
      </c>
      <c r="J358" s="40"/>
      <c r="K358" s="40"/>
      <c r="L358" s="40"/>
      <c r="M358" s="40">
        <v>1</v>
      </c>
      <c r="N358" s="40">
        <v>1</v>
      </c>
      <c r="O358" s="40"/>
      <c r="P358" s="40"/>
      <c r="Q358" s="40"/>
      <c r="R358" s="40">
        <v>1</v>
      </c>
      <c r="S358" s="40"/>
      <c r="T358" s="40"/>
      <c r="U358" s="40"/>
      <c r="V358" s="40"/>
      <c r="W358" s="40"/>
      <c r="X358" s="39">
        <v>689</v>
      </c>
      <c r="Y358" s="103"/>
      <c r="Z358" s="117"/>
    </row>
    <row r="359" spans="1:26" s="41" customFormat="1" ht="25.5" hidden="1">
      <c r="A359" s="39">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c r="A367" s="39">
        <v>411011807</v>
      </c>
      <c r="B367" s="42" t="s">
        <v>351</v>
      </c>
      <c r="C367" s="97"/>
      <c r="D367" s="40">
        <v>1</v>
      </c>
      <c r="E367" s="40"/>
      <c r="F367" s="40"/>
      <c r="G367" s="40"/>
      <c r="H367" s="40">
        <v>1</v>
      </c>
      <c r="I367" s="40"/>
      <c r="J367" s="40"/>
      <c r="K367" s="40"/>
      <c r="L367" s="40"/>
      <c r="M367" s="40"/>
      <c r="N367" s="40"/>
      <c r="O367" s="40"/>
      <c r="P367" s="40"/>
      <c r="Q367" s="40"/>
      <c r="R367" s="40"/>
      <c r="S367" s="40">
        <v>1</v>
      </c>
      <c r="T367" s="40"/>
      <c r="U367" s="40"/>
      <c r="V367" s="40"/>
      <c r="W367" s="40">
        <v>1</v>
      </c>
      <c r="X367" s="39">
        <v>639</v>
      </c>
      <c r="Y367" s="103"/>
      <c r="Z367" s="117"/>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c r="A373" s="39">
        <v>411011813</v>
      </c>
      <c r="B373" s="42" t="s">
        <v>357</v>
      </c>
      <c r="C373" s="97"/>
      <c r="D373" s="40"/>
      <c r="E373" s="40"/>
      <c r="F373" s="40"/>
      <c r="G373" s="40"/>
      <c r="H373" s="40"/>
      <c r="I373" s="40">
        <v>1</v>
      </c>
      <c r="J373" s="40"/>
      <c r="K373" s="40"/>
      <c r="L373" s="40"/>
      <c r="M373" s="40">
        <v>1</v>
      </c>
      <c r="N373" s="40"/>
      <c r="O373" s="40"/>
      <c r="P373" s="40"/>
      <c r="Q373" s="40"/>
      <c r="R373" s="40"/>
      <c r="S373" s="40">
        <v>1</v>
      </c>
      <c r="T373" s="40"/>
      <c r="U373" s="40"/>
      <c r="V373" s="40"/>
      <c r="W373" s="40">
        <v>1</v>
      </c>
      <c r="X373" s="39">
        <v>951</v>
      </c>
      <c r="Y373" s="103"/>
      <c r="Z373" s="117"/>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c r="A380" s="39">
        <v>411011820</v>
      </c>
      <c r="B380" s="42" t="s">
        <v>364</v>
      </c>
      <c r="C380" s="97"/>
      <c r="D380" s="40"/>
      <c r="E380" s="40"/>
      <c r="F380" s="40"/>
      <c r="G380" s="40"/>
      <c r="H380" s="40"/>
      <c r="I380" s="40">
        <v>6</v>
      </c>
      <c r="J380" s="40"/>
      <c r="K380" s="40">
        <v>1</v>
      </c>
      <c r="L380" s="40"/>
      <c r="M380" s="40">
        <v>5</v>
      </c>
      <c r="N380" s="40">
        <v>4</v>
      </c>
      <c r="O380" s="40"/>
      <c r="P380" s="40">
        <v>1</v>
      </c>
      <c r="Q380" s="40"/>
      <c r="R380" s="40">
        <v>3</v>
      </c>
      <c r="S380" s="40">
        <v>2</v>
      </c>
      <c r="T380" s="40"/>
      <c r="U380" s="40"/>
      <c r="V380" s="40"/>
      <c r="W380" s="40">
        <v>2</v>
      </c>
      <c r="X380" s="39">
        <v>642</v>
      </c>
      <c r="Y380" s="103"/>
      <c r="Z380" s="117"/>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c r="A383" s="39">
        <v>411011823</v>
      </c>
      <c r="B383" s="42" t="s">
        <v>367</v>
      </c>
      <c r="C383" s="97"/>
      <c r="D383" s="40">
        <v>1</v>
      </c>
      <c r="E383" s="40"/>
      <c r="F383" s="40"/>
      <c r="G383" s="40"/>
      <c r="H383" s="40">
        <v>1</v>
      </c>
      <c r="I383" s="40">
        <v>2</v>
      </c>
      <c r="J383" s="40"/>
      <c r="K383" s="40">
        <v>1</v>
      </c>
      <c r="L383" s="40"/>
      <c r="M383" s="40">
        <v>1</v>
      </c>
      <c r="N383" s="40">
        <v>2</v>
      </c>
      <c r="O383" s="40"/>
      <c r="P383" s="40">
        <v>1</v>
      </c>
      <c r="Q383" s="40"/>
      <c r="R383" s="40">
        <v>1</v>
      </c>
      <c r="S383" s="40">
        <v>1</v>
      </c>
      <c r="T383" s="40"/>
      <c r="U383" s="40"/>
      <c r="V383" s="40"/>
      <c r="W383" s="40">
        <v>1</v>
      </c>
      <c r="X383" s="39">
        <v>1008</v>
      </c>
      <c r="Y383" s="103"/>
      <c r="Z383" s="117"/>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c r="A394" s="39">
        <v>411011834</v>
      </c>
      <c r="B394" s="42" t="s">
        <v>378</v>
      </c>
      <c r="C394" s="97"/>
      <c r="D394" s="40"/>
      <c r="E394" s="40"/>
      <c r="F394" s="40"/>
      <c r="G394" s="40"/>
      <c r="H394" s="40"/>
      <c r="I394" s="40">
        <v>1</v>
      </c>
      <c r="J394" s="40"/>
      <c r="K394" s="40"/>
      <c r="L394" s="40"/>
      <c r="M394" s="40">
        <v>1</v>
      </c>
      <c r="N394" s="40">
        <v>1</v>
      </c>
      <c r="O394" s="40"/>
      <c r="P394" s="40"/>
      <c r="Q394" s="40"/>
      <c r="R394" s="40">
        <v>1</v>
      </c>
      <c r="S394" s="40"/>
      <c r="T394" s="40"/>
      <c r="U394" s="40"/>
      <c r="V394" s="40"/>
      <c r="W394" s="40"/>
      <c r="X394" s="39">
        <v>639</v>
      </c>
      <c r="Y394" s="103"/>
      <c r="Z394" s="117"/>
    </row>
    <row r="395" spans="1:26" s="41" customFormat="1" ht="25.5">
      <c r="A395" s="39">
        <v>411011835</v>
      </c>
      <c r="B395" s="42" t="s">
        <v>379</v>
      </c>
      <c r="C395" s="97"/>
      <c r="D395" s="40"/>
      <c r="E395" s="40"/>
      <c r="F395" s="40"/>
      <c r="G395" s="40"/>
      <c r="H395" s="40"/>
      <c r="I395" s="40">
        <v>1</v>
      </c>
      <c r="J395" s="40"/>
      <c r="K395" s="40"/>
      <c r="L395" s="40"/>
      <c r="M395" s="40">
        <v>1</v>
      </c>
      <c r="N395" s="40"/>
      <c r="O395" s="40"/>
      <c r="P395" s="40"/>
      <c r="Q395" s="40"/>
      <c r="R395" s="40"/>
      <c r="S395" s="40">
        <v>1</v>
      </c>
      <c r="T395" s="40"/>
      <c r="U395" s="40"/>
      <c r="V395" s="40"/>
      <c r="W395" s="40">
        <v>1</v>
      </c>
      <c r="X395" s="39">
        <v>932</v>
      </c>
      <c r="Y395" s="103"/>
      <c r="Z395" s="117"/>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c r="A397" s="39">
        <v>411011901</v>
      </c>
      <c r="B397" s="42" t="s">
        <v>381</v>
      </c>
      <c r="C397" s="97"/>
      <c r="D397" s="40"/>
      <c r="E397" s="40"/>
      <c r="F397" s="40"/>
      <c r="G397" s="40"/>
      <c r="H397" s="40"/>
      <c r="I397" s="40">
        <v>2</v>
      </c>
      <c r="J397" s="40"/>
      <c r="K397" s="40"/>
      <c r="L397" s="40"/>
      <c r="M397" s="40">
        <v>2</v>
      </c>
      <c r="N397" s="40">
        <v>2</v>
      </c>
      <c r="O397" s="40"/>
      <c r="P397" s="40"/>
      <c r="Q397" s="40"/>
      <c r="R397" s="40">
        <v>2</v>
      </c>
      <c r="S397" s="40"/>
      <c r="T397" s="40"/>
      <c r="U397" s="40"/>
      <c r="V397" s="40"/>
      <c r="W397" s="40"/>
      <c r="X397" s="39">
        <v>964</v>
      </c>
      <c r="Y397" s="103"/>
      <c r="Z397" s="117"/>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c r="A402" s="39">
        <v>411011906</v>
      </c>
      <c r="B402" s="42" t="s">
        <v>386</v>
      </c>
      <c r="C402" s="97"/>
      <c r="D402" s="40">
        <v>1</v>
      </c>
      <c r="E402" s="40"/>
      <c r="F402" s="40"/>
      <c r="G402" s="40"/>
      <c r="H402" s="40">
        <v>1</v>
      </c>
      <c r="I402" s="40">
        <v>5</v>
      </c>
      <c r="J402" s="40"/>
      <c r="K402" s="40"/>
      <c r="L402" s="40"/>
      <c r="M402" s="40">
        <v>5</v>
      </c>
      <c r="N402" s="40">
        <v>4</v>
      </c>
      <c r="O402" s="40"/>
      <c r="P402" s="40"/>
      <c r="Q402" s="40"/>
      <c r="R402" s="40">
        <v>4</v>
      </c>
      <c r="S402" s="40">
        <v>2</v>
      </c>
      <c r="T402" s="40"/>
      <c r="U402" s="40"/>
      <c r="V402" s="40"/>
      <c r="W402" s="40">
        <v>2</v>
      </c>
      <c r="X402" s="39">
        <v>639</v>
      </c>
      <c r="Y402" s="103"/>
      <c r="Z402" s="117"/>
    </row>
    <row r="403" spans="1:26" s="41" customFormat="1" ht="12.75">
      <c r="A403" s="39">
        <v>411011907</v>
      </c>
      <c r="B403" s="42" t="s">
        <v>387</v>
      </c>
      <c r="C403" s="97"/>
      <c r="D403" s="40"/>
      <c r="E403" s="40"/>
      <c r="F403" s="40"/>
      <c r="G403" s="40"/>
      <c r="H403" s="40"/>
      <c r="I403" s="40">
        <v>1</v>
      </c>
      <c r="J403" s="40"/>
      <c r="K403" s="40"/>
      <c r="L403" s="40"/>
      <c r="M403" s="40">
        <v>1</v>
      </c>
      <c r="N403" s="40">
        <v>1</v>
      </c>
      <c r="O403" s="40"/>
      <c r="P403" s="40"/>
      <c r="Q403" s="40"/>
      <c r="R403" s="40">
        <v>1</v>
      </c>
      <c r="S403" s="40"/>
      <c r="T403" s="40"/>
      <c r="U403" s="40"/>
      <c r="V403" s="40"/>
      <c r="W403" s="40"/>
      <c r="X403" s="39">
        <v>639</v>
      </c>
      <c r="Y403" s="103"/>
      <c r="Z403" s="117"/>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20</v>
      </c>
      <c r="E447" s="32">
        <f>SUM(E448:E507)</f>
        <v>0</v>
      </c>
      <c r="F447" s="32">
        <f>SUM(F448:F507)</f>
        <v>1</v>
      </c>
      <c r="G447" s="32">
        <f>SUM(G448:G507)</f>
        <v>0</v>
      </c>
      <c r="H447" s="32">
        <f>SUM(H448:H507)</f>
        <v>19</v>
      </c>
      <c r="I447" s="32">
        <f>SUM(J447:M447)</f>
        <v>377</v>
      </c>
      <c r="J447" s="32">
        <f>SUM(J448:J507)</f>
        <v>0</v>
      </c>
      <c r="K447" s="32">
        <f>SUM(K448:K507)</f>
        <v>34</v>
      </c>
      <c r="L447" s="32">
        <f>SUM(L448:L507)</f>
        <v>0</v>
      </c>
      <c r="M447" s="32">
        <f>SUM(M448:M507)</f>
        <v>343</v>
      </c>
      <c r="N447" s="32">
        <f>SUM(O447:R447)</f>
        <v>384</v>
      </c>
      <c r="O447" s="32">
        <f>SUM(O448:O507)</f>
        <v>0</v>
      </c>
      <c r="P447" s="32">
        <f>SUM(P448:P507)</f>
        <v>35</v>
      </c>
      <c r="Q447" s="32">
        <f>SUM(Q448:Q507)</f>
        <v>0</v>
      </c>
      <c r="R447" s="32">
        <f>SUM(R448:R507)</f>
        <v>349</v>
      </c>
      <c r="S447" s="32">
        <f>SUM(T447:W447)</f>
        <v>13</v>
      </c>
      <c r="T447" s="32">
        <f>SUM(T448:T507)</f>
        <v>0</v>
      </c>
      <c r="U447" s="32">
        <f>SUM(U448:U507)</f>
        <v>0</v>
      </c>
      <c r="V447" s="32">
        <f>SUM(V448:V507)</f>
        <v>0</v>
      </c>
      <c r="W447" s="32">
        <f>SUM(W448:W507)</f>
        <v>13</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7"/>
      <c r="D455" s="6"/>
      <c r="E455" s="6"/>
      <c r="F455" s="6"/>
      <c r="G455" s="6"/>
      <c r="H455" s="6"/>
      <c r="I455" s="6">
        <v>7</v>
      </c>
      <c r="J455" s="6"/>
      <c r="K455" s="6">
        <v>4</v>
      </c>
      <c r="L455" s="6"/>
      <c r="M455" s="6">
        <v>3</v>
      </c>
      <c r="N455" s="6">
        <v>7</v>
      </c>
      <c r="O455" s="6"/>
      <c r="P455" s="6">
        <v>4</v>
      </c>
      <c r="Q455" s="6"/>
      <c r="R455" s="6">
        <v>3</v>
      </c>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c r="A462" s="39">
        <v>401140100</v>
      </c>
      <c r="B462" s="42" t="s">
        <v>443</v>
      </c>
      <c r="C462" s="97"/>
      <c r="D462" s="40"/>
      <c r="E462" s="40"/>
      <c r="F462" s="40"/>
      <c r="G462" s="40"/>
      <c r="H462" s="40"/>
      <c r="I462" s="40">
        <v>4</v>
      </c>
      <c r="J462" s="40"/>
      <c r="K462" s="40"/>
      <c r="L462" s="40"/>
      <c r="M462" s="40">
        <v>4</v>
      </c>
      <c r="N462" s="40">
        <v>4</v>
      </c>
      <c r="O462" s="40"/>
      <c r="P462" s="40"/>
      <c r="Q462" s="40"/>
      <c r="R462" s="40">
        <v>4</v>
      </c>
      <c r="S462" s="40"/>
      <c r="T462" s="40"/>
      <c r="U462" s="40"/>
      <c r="V462" s="40"/>
      <c r="W462" s="40"/>
      <c r="X462" s="39">
        <v>86</v>
      </c>
      <c r="Y462" s="103"/>
      <c r="Z462" s="117"/>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c r="A464" s="39">
        <v>401140300</v>
      </c>
      <c r="B464" s="42" t="s">
        <v>445</v>
      </c>
      <c r="C464" s="97"/>
      <c r="D464" s="40">
        <v>3</v>
      </c>
      <c r="E464" s="40"/>
      <c r="F464" s="40"/>
      <c r="G464" s="40"/>
      <c r="H464" s="40">
        <v>3</v>
      </c>
      <c r="I464" s="40">
        <v>84</v>
      </c>
      <c r="J464" s="40"/>
      <c r="K464" s="40">
        <v>5</v>
      </c>
      <c r="L464" s="40"/>
      <c r="M464" s="40">
        <v>79</v>
      </c>
      <c r="N464" s="40">
        <v>86</v>
      </c>
      <c r="O464" s="40"/>
      <c r="P464" s="40">
        <v>5</v>
      </c>
      <c r="Q464" s="40"/>
      <c r="R464" s="40">
        <v>81</v>
      </c>
      <c r="S464" s="40">
        <v>1</v>
      </c>
      <c r="T464" s="40"/>
      <c r="U464" s="40"/>
      <c r="V464" s="40"/>
      <c r="W464" s="40">
        <v>1</v>
      </c>
      <c r="X464" s="39">
        <v>121</v>
      </c>
      <c r="Y464" s="103"/>
      <c r="Z464" s="117"/>
    </row>
    <row r="465" spans="1:26" s="41" customFormat="1" ht="12.75">
      <c r="A465" s="39">
        <v>401140400</v>
      </c>
      <c r="B465" s="42" t="s">
        <v>446</v>
      </c>
      <c r="C465" s="97"/>
      <c r="D465" s="40">
        <v>3</v>
      </c>
      <c r="E465" s="40"/>
      <c r="F465" s="40">
        <v>1</v>
      </c>
      <c r="G465" s="40"/>
      <c r="H465" s="40">
        <v>2</v>
      </c>
      <c r="I465" s="40">
        <v>25</v>
      </c>
      <c r="J465" s="40"/>
      <c r="K465" s="40">
        <v>3</v>
      </c>
      <c r="L465" s="40"/>
      <c r="M465" s="40">
        <v>22</v>
      </c>
      <c r="N465" s="40">
        <v>28</v>
      </c>
      <c r="O465" s="40"/>
      <c r="P465" s="40">
        <v>4</v>
      </c>
      <c r="Q465" s="40"/>
      <c r="R465" s="40">
        <v>24</v>
      </c>
      <c r="S465" s="40"/>
      <c r="T465" s="40"/>
      <c r="U465" s="40"/>
      <c r="V465" s="40"/>
      <c r="W465" s="40"/>
      <c r="X465" s="39">
        <v>111</v>
      </c>
      <c r="Y465" s="103"/>
      <c r="Z465" s="117"/>
    </row>
    <row r="466" spans="1:26" s="41" customFormat="1" ht="12.75">
      <c r="A466" s="39">
        <v>401140500</v>
      </c>
      <c r="B466" s="42" t="s">
        <v>447</v>
      </c>
      <c r="C466" s="97"/>
      <c r="D466" s="40"/>
      <c r="E466" s="40"/>
      <c r="F466" s="40"/>
      <c r="G466" s="40"/>
      <c r="H466" s="40"/>
      <c r="I466" s="40">
        <v>1</v>
      </c>
      <c r="J466" s="40"/>
      <c r="K466" s="40"/>
      <c r="L466" s="40"/>
      <c r="M466" s="40">
        <v>1</v>
      </c>
      <c r="N466" s="40">
        <v>1</v>
      </c>
      <c r="O466" s="40"/>
      <c r="P466" s="40"/>
      <c r="Q466" s="40"/>
      <c r="R466" s="40">
        <v>1</v>
      </c>
      <c r="S466" s="40"/>
      <c r="T466" s="40"/>
      <c r="U466" s="40"/>
      <c r="V466" s="40"/>
      <c r="W466" s="40"/>
      <c r="X466" s="39">
        <v>64</v>
      </c>
      <c r="Y466" s="103"/>
      <c r="Z466" s="117"/>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c r="A473" s="39">
        <v>401170000</v>
      </c>
      <c r="B473" s="42" t="s">
        <v>452</v>
      </c>
      <c r="C473" s="97"/>
      <c r="D473" s="40"/>
      <c r="E473" s="40"/>
      <c r="F473" s="40"/>
      <c r="G473" s="40"/>
      <c r="H473" s="40"/>
      <c r="I473" s="40">
        <v>2</v>
      </c>
      <c r="J473" s="40"/>
      <c r="K473" s="40"/>
      <c r="L473" s="40"/>
      <c r="M473" s="40">
        <v>2</v>
      </c>
      <c r="N473" s="40">
        <v>2</v>
      </c>
      <c r="O473" s="40"/>
      <c r="P473" s="40"/>
      <c r="Q473" s="40"/>
      <c r="R473" s="40">
        <v>2</v>
      </c>
      <c r="S473" s="40"/>
      <c r="T473" s="40"/>
      <c r="U473" s="40"/>
      <c r="V473" s="40"/>
      <c r="W473" s="40"/>
      <c r="X473" s="39">
        <v>70</v>
      </c>
      <c r="Y473" s="103"/>
      <c r="Z473" s="117"/>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c r="A477" s="39">
        <v>401210000</v>
      </c>
      <c r="B477" s="42" t="s">
        <v>456</v>
      </c>
      <c r="C477" s="97"/>
      <c r="D477" s="40"/>
      <c r="E477" s="40"/>
      <c r="F477" s="40"/>
      <c r="G477" s="40"/>
      <c r="H477" s="40"/>
      <c r="I477" s="40">
        <v>11</v>
      </c>
      <c r="J477" s="40"/>
      <c r="K477" s="40">
        <v>1</v>
      </c>
      <c r="L477" s="40"/>
      <c r="M477" s="40">
        <v>10</v>
      </c>
      <c r="N477" s="40">
        <v>11</v>
      </c>
      <c r="O477" s="40"/>
      <c r="P477" s="40">
        <v>1</v>
      </c>
      <c r="Q477" s="40"/>
      <c r="R477" s="40">
        <v>10</v>
      </c>
      <c r="S477" s="40"/>
      <c r="T477" s="40"/>
      <c r="U477" s="40"/>
      <c r="V477" s="40"/>
      <c r="W477" s="40"/>
      <c r="X477" s="39">
        <v>135</v>
      </c>
      <c r="Y477" s="103"/>
      <c r="Z477" s="117"/>
    </row>
    <row r="478" spans="1:26" s="41" customFormat="1" ht="12.75">
      <c r="A478" s="39">
        <v>401220000</v>
      </c>
      <c r="B478" s="42" t="s">
        <v>457</v>
      </c>
      <c r="C478" s="97"/>
      <c r="D478" s="40"/>
      <c r="E478" s="40"/>
      <c r="F478" s="40"/>
      <c r="G478" s="40"/>
      <c r="H478" s="40"/>
      <c r="I478" s="40">
        <v>2</v>
      </c>
      <c r="J478" s="40"/>
      <c r="K478" s="40">
        <v>2</v>
      </c>
      <c r="L478" s="40"/>
      <c r="M478" s="40"/>
      <c r="N478" s="40">
        <v>2</v>
      </c>
      <c r="O478" s="40"/>
      <c r="P478" s="40">
        <v>2</v>
      </c>
      <c r="Q478" s="40"/>
      <c r="R478" s="40"/>
      <c r="S478" s="40"/>
      <c r="T478" s="40"/>
      <c r="U478" s="40"/>
      <c r="V478" s="40"/>
      <c r="W478" s="40"/>
      <c r="X478" s="39">
        <v>83</v>
      </c>
      <c r="Y478" s="103"/>
      <c r="Z478" s="117"/>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c r="A480" s="39">
        <v>401240000</v>
      </c>
      <c r="B480" s="42" t="s">
        <v>459</v>
      </c>
      <c r="C480" s="97"/>
      <c r="D480" s="40"/>
      <c r="E480" s="40"/>
      <c r="F480" s="40"/>
      <c r="G480" s="40"/>
      <c r="H480" s="40"/>
      <c r="I480" s="40">
        <v>2</v>
      </c>
      <c r="J480" s="40"/>
      <c r="K480" s="40">
        <v>2</v>
      </c>
      <c r="L480" s="40"/>
      <c r="M480" s="40"/>
      <c r="N480" s="40">
        <v>2</v>
      </c>
      <c r="O480" s="40"/>
      <c r="P480" s="40">
        <v>2</v>
      </c>
      <c r="Q480" s="40"/>
      <c r="R480" s="40"/>
      <c r="S480" s="40"/>
      <c r="T480" s="40"/>
      <c r="U480" s="40"/>
      <c r="V480" s="40"/>
      <c r="W480" s="40"/>
      <c r="X480" s="39">
        <v>90</v>
      </c>
      <c r="Y480" s="103"/>
      <c r="Z480" s="117"/>
    </row>
    <row r="481" spans="1:26" s="41" customFormat="1" ht="12.75">
      <c r="A481" s="39">
        <v>401250000</v>
      </c>
      <c r="B481" s="42" t="s">
        <v>460</v>
      </c>
      <c r="C481" s="97"/>
      <c r="D481" s="40">
        <v>1</v>
      </c>
      <c r="E481" s="40"/>
      <c r="F481" s="40"/>
      <c r="G481" s="40"/>
      <c r="H481" s="40">
        <v>1</v>
      </c>
      <c r="I481" s="40">
        <v>39</v>
      </c>
      <c r="J481" s="40"/>
      <c r="K481" s="40">
        <v>4</v>
      </c>
      <c r="L481" s="40"/>
      <c r="M481" s="40">
        <v>35</v>
      </c>
      <c r="N481" s="40">
        <v>38</v>
      </c>
      <c r="O481" s="40"/>
      <c r="P481" s="40">
        <v>4</v>
      </c>
      <c r="Q481" s="40"/>
      <c r="R481" s="40">
        <v>34</v>
      </c>
      <c r="S481" s="40">
        <v>2</v>
      </c>
      <c r="T481" s="40"/>
      <c r="U481" s="40"/>
      <c r="V481" s="40"/>
      <c r="W481" s="40">
        <v>2</v>
      </c>
      <c r="X481" s="39">
        <v>117</v>
      </c>
      <c r="Y481" s="103"/>
      <c r="Z481" s="117"/>
    </row>
    <row r="482" spans="1:26" s="41" customFormat="1" ht="25.5" hidden="1">
      <c r="A482" s="39">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c r="A483" s="39">
        <v>401260000</v>
      </c>
      <c r="B483" s="42" t="s">
        <v>461</v>
      </c>
      <c r="C483" s="97"/>
      <c r="D483" s="40"/>
      <c r="E483" s="40"/>
      <c r="F483" s="40"/>
      <c r="G483" s="40"/>
      <c r="H483" s="40"/>
      <c r="I483" s="40">
        <v>4</v>
      </c>
      <c r="J483" s="40"/>
      <c r="K483" s="40">
        <v>4</v>
      </c>
      <c r="L483" s="40"/>
      <c r="M483" s="40"/>
      <c r="N483" s="40">
        <v>4</v>
      </c>
      <c r="O483" s="40"/>
      <c r="P483" s="40">
        <v>4</v>
      </c>
      <c r="Q483" s="40"/>
      <c r="R483" s="40"/>
      <c r="S483" s="40"/>
      <c r="T483" s="40"/>
      <c r="U483" s="40"/>
      <c r="V483" s="40"/>
      <c r="W483" s="40"/>
      <c r="X483" s="39">
        <v>83</v>
      </c>
      <c r="Y483" s="103"/>
      <c r="Z483" s="117"/>
    </row>
    <row r="484" spans="1:26" s="41" customFormat="1" ht="25.5" hidden="1">
      <c r="A484" s="39">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c r="A492" s="39">
        <v>401340000</v>
      </c>
      <c r="B492" s="42" t="s">
        <v>469</v>
      </c>
      <c r="C492" s="97"/>
      <c r="D492" s="40">
        <v>1</v>
      </c>
      <c r="E492" s="40"/>
      <c r="F492" s="40"/>
      <c r="G492" s="40"/>
      <c r="H492" s="40">
        <v>1</v>
      </c>
      <c r="I492" s="40">
        <v>11</v>
      </c>
      <c r="J492" s="40"/>
      <c r="K492" s="40">
        <v>4</v>
      </c>
      <c r="L492" s="40"/>
      <c r="M492" s="40">
        <v>7</v>
      </c>
      <c r="N492" s="40">
        <v>11</v>
      </c>
      <c r="O492" s="40"/>
      <c r="P492" s="40">
        <v>4</v>
      </c>
      <c r="Q492" s="40"/>
      <c r="R492" s="40">
        <v>7</v>
      </c>
      <c r="S492" s="40">
        <v>1</v>
      </c>
      <c r="T492" s="40"/>
      <c r="U492" s="40"/>
      <c r="V492" s="40"/>
      <c r="W492" s="40">
        <v>1</v>
      </c>
      <c r="X492" s="39">
        <v>55</v>
      </c>
      <c r="Y492" s="103"/>
      <c r="Z492" s="117"/>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c r="A497" s="39">
        <v>402010000</v>
      </c>
      <c r="B497" s="42" t="s">
        <v>472</v>
      </c>
      <c r="C497" s="97"/>
      <c r="D497" s="40">
        <v>3</v>
      </c>
      <c r="E497" s="40"/>
      <c r="F497" s="40"/>
      <c r="G497" s="40"/>
      <c r="H497" s="40">
        <v>3</v>
      </c>
      <c r="I497" s="40">
        <v>12</v>
      </c>
      <c r="J497" s="40"/>
      <c r="K497" s="40">
        <v>1</v>
      </c>
      <c r="L497" s="40"/>
      <c r="M497" s="40">
        <v>11</v>
      </c>
      <c r="N497" s="40">
        <v>14</v>
      </c>
      <c r="O497" s="40"/>
      <c r="P497" s="40">
        <v>1</v>
      </c>
      <c r="Q497" s="40"/>
      <c r="R497" s="40">
        <v>13</v>
      </c>
      <c r="S497" s="40">
        <v>1</v>
      </c>
      <c r="T497" s="40"/>
      <c r="U497" s="40"/>
      <c r="V497" s="40"/>
      <c r="W497" s="40">
        <v>1</v>
      </c>
      <c r="X497" s="39">
        <v>76</v>
      </c>
      <c r="Y497" s="103"/>
      <c r="Z497" s="117"/>
    </row>
    <row r="498" spans="1:26" s="41" customFormat="1" ht="25.5">
      <c r="A498" s="39">
        <v>402010100</v>
      </c>
      <c r="B498" s="42" t="s">
        <v>473</v>
      </c>
      <c r="C498" s="97"/>
      <c r="D498" s="40">
        <v>7</v>
      </c>
      <c r="E498" s="40"/>
      <c r="F498" s="40"/>
      <c r="G498" s="40"/>
      <c r="H498" s="40">
        <v>7</v>
      </c>
      <c r="I498" s="40">
        <v>122</v>
      </c>
      <c r="J498" s="40"/>
      <c r="K498" s="40">
        <v>3</v>
      </c>
      <c r="L498" s="40"/>
      <c r="M498" s="40">
        <v>119</v>
      </c>
      <c r="N498" s="40">
        <v>123</v>
      </c>
      <c r="O498" s="40"/>
      <c r="P498" s="40">
        <v>3</v>
      </c>
      <c r="Q498" s="40"/>
      <c r="R498" s="40">
        <v>120</v>
      </c>
      <c r="S498" s="40">
        <v>6</v>
      </c>
      <c r="T498" s="40"/>
      <c r="U498" s="40"/>
      <c r="V498" s="40"/>
      <c r="W498" s="40">
        <v>6</v>
      </c>
      <c r="X498" s="39">
        <v>96</v>
      </c>
      <c r="Y498" s="103"/>
      <c r="Z498" s="117"/>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c r="A500" s="39">
        <v>402030000</v>
      </c>
      <c r="B500" s="42" t="s">
        <v>475</v>
      </c>
      <c r="C500" s="97"/>
      <c r="D500" s="40">
        <v>1</v>
      </c>
      <c r="E500" s="40"/>
      <c r="F500" s="40"/>
      <c r="G500" s="40"/>
      <c r="H500" s="40">
        <v>1</v>
      </c>
      <c r="I500" s="40">
        <v>23</v>
      </c>
      <c r="J500" s="40"/>
      <c r="K500" s="40"/>
      <c r="L500" s="40"/>
      <c r="M500" s="40">
        <v>23</v>
      </c>
      <c r="N500" s="40">
        <v>22</v>
      </c>
      <c r="O500" s="40"/>
      <c r="P500" s="40"/>
      <c r="Q500" s="40"/>
      <c r="R500" s="40">
        <v>22</v>
      </c>
      <c r="S500" s="40">
        <v>2</v>
      </c>
      <c r="T500" s="40"/>
      <c r="U500" s="40"/>
      <c r="V500" s="40"/>
      <c r="W500" s="40">
        <v>2</v>
      </c>
      <c r="X500" s="39">
        <v>113</v>
      </c>
      <c r="Y500" s="103"/>
      <c r="Z500" s="117"/>
    </row>
    <row r="501" spans="1:26" s="41" customFormat="1" ht="12.75">
      <c r="A501" s="39">
        <v>402040000</v>
      </c>
      <c r="B501" s="42" t="s">
        <v>476</v>
      </c>
      <c r="C501" s="97"/>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3"/>
      <c r="Z501" s="117"/>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c r="A506" s="39">
        <v>402090000</v>
      </c>
      <c r="B506" s="42" t="s">
        <v>481</v>
      </c>
      <c r="C506" s="97"/>
      <c r="D506" s="40">
        <v>1</v>
      </c>
      <c r="E506" s="40"/>
      <c r="F506" s="40"/>
      <c r="G506" s="40"/>
      <c r="H506" s="40">
        <v>1</v>
      </c>
      <c r="I506" s="40">
        <v>27</v>
      </c>
      <c r="J506" s="40"/>
      <c r="K506" s="40">
        <v>1</v>
      </c>
      <c r="L506" s="40"/>
      <c r="M506" s="40">
        <v>26</v>
      </c>
      <c r="N506" s="40">
        <v>28</v>
      </c>
      <c r="O506" s="40"/>
      <c r="P506" s="40">
        <v>1</v>
      </c>
      <c r="Q506" s="40"/>
      <c r="R506" s="40">
        <v>27</v>
      </c>
      <c r="S506" s="40"/>
      <c r="T506" s="40"/>
      <c r="U506" s="40"/>
      <c r="V506" s="40"/>
      <c r="W506" s="40"/>
      <c r="X506" s="39">
        <v>119</v>
      </c>
      <c r="Y506" s="103"/>
      <c r="Z506" s="117"/>
    </row>
    <row r="507" spans="1:24" ht="12.75" hidden="1">
      <c r="A507" s="36">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v>27</v>
      </c>
      <c r="E508" s="32"/>
      <c r="F508" s="32">
        <v>1</v>
      </c>
      <c r="G508" s="32"/>
      <c r="H508" s="32">
        <v>26</v>
      </c>
      <c r="I508" s="32">
        <v>158</v>
      </c>
      <c r="J508" s="32"/>
      <c r="K508" s="32">
        <v>24</v>
      </c>
      <c r="L508" s="32"/>
      <c r="M508" s="32">
        <v>134</v>
      </c>
      <c r="N508" s="32">
        <v>165</v>
      </c>
      <c r="O508" s="32"/>
      <c r="P508" s="32">
        <v>25</v>
      </c>
      <c r="Q508" s="32"/>
      <c r="R508" s="32">
        <v>140</v>
      </c>
      <c r="S508" s="32">
        <v>20</v>
      </c>
      <c r="T508" s="32"/>
      <c r="U508" s="32"/>
      <c r="V508" s="32"/>
      <c r="W508" s="32">
        <v>20</v>
      </c>
      <c r="X508" s="34">
        <v>83</v>
      </c>
    </row>
    <row r="509" spans="1:24" ht="12.75">
      <c r="A509" s="34">
        <v>401000000</v>
      </c>
      <c r="B509" s="35" t="s">
        <v>1920</v>
      </c>
      <c r="C509" s="96"/>
      <c r="D509" s="32"/>
      <c r="E509" s="32"/>
      <c r="F509" s="32"/>
      <c r="G509" s="32"/>
      <c r="H509" s="32"/>
      <c r="I509" s="32">
        <v>2773</v>
      </c>
      <c r="J509" s="32"/>
      <c r="K509" s="32"/>
      <c r="L509" s="32">
        <v>2773</v>
      </c>
      <c r="M509" s="32"/>
      <c r="N509" s="32">
        <v>2773</v>
      </c>
      <c r="O509" s="32"/>
      <c r="P509" s="32"/>
      <c r="Q509" s="32">
        <v>2773</v>
      </c>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v>40</v>
      </c>
      <c r="J511" s="32"/>
      <c r="K511" s="32"/>
      <c r="L511" s="32"/>
      <c r="M511" s="32">
        <v>40</v>
      </c>
      <c r="N511" s="32">
        <v>39</v>
      </c>
      <c r="O511" s="32"/>
      <c r="P511" s="32"/>
      <c r="Q511" s="32"/>
      <c r="R511" s="32">
        <v>39</v>
      </c>
      <c r="S511" s="32">
        <v>1</v>
      </c>
      <c r="T511" s="32"/>
      <c r="U511" s="32"/>
      <c r="V511" s="32"/>
      <c r="W511" s="32">
        <v>1</v>
      </c>
      <c r="X511" s="34">
        <v>120</v>
      </c>
    </row>
    <row r="512" spans="1:24" ht="12.75">
      <c r="A512" s="34">
        <v>600020000</v>
      </c>
      <c r="B512" s="35" t="s">
        <v>2336</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2337</v>
      </c>
      <c r="C513" s="96"/>
      <c r="D513" s="32"/>
      <c r="E513" s="32"/>
      <c r="F513" s="32"/>
      <c r="G513" s="32"/>
      <c r="H513" s="32"/>
      <c r="I513" s="32">
        <v>2</v>
      </c>
      <c r="J513" s="32"/>
      <c r="K513" s="32"/>
      <c r="L513" s="32"/>
      <c r="M513" s="32">
        <v>2</v>
      </c>
      <c r="N513" s="32">
        <v>2</v>
      </c>
      <c r="O513" s="32"/>
      <c r="P513" s="32"/>
      <c r="Q513" s="32"/>
      <c r="R513" s="32">
        <v>2</v>
      </c>
      <c r="S513" s="32"/>
      <c r="T513" s="32"/>
      <c r="U513" s="32"/>
      <c r="V513" s="32"/>
      <c r="W513" s="32"/>
      <c r="X513" s="34">
        <v>60</v>
      </c>
    </row>
    <row r="514" spans="1:24" ht="12.75">
      <c r="A514" s="90">
        <v>600040000</v>
      </c>
      <c r="B514" s="35" t="s">
        <v>2338</v>
      </c>
      <c r="C514" s="96"/>
      <c r="D514" s="32"/>
      <c r="E514" s="32"/>
      <c r="F514" s="32"/>
      <c r="G514" s="32"/>
      <c r="H514" s="32"/>
      <c r="I514" s="32">
        <v>5</v>
      </c>
      <c r="J514" s="32"/>
      <c r="K514" s="32"/>
      <c r="L514" s="32"/>
      <c r="M514" s="32">
        <v>5</v>
      </c>
      <c r="N514" s="32">
        <v>4</v>
      </c>
      <c r="O514" s="32"/>
      <c r="P514" s="32"/>
      <c r="Q514" s="32"/>
      <c r="R514" s="32">
        <v>4</v>
      </c>
      <c r="S514" s="32">
        <v>1</v>
      </c>
      <c r="T514" s="32"/>
      <c r="U514" s="32"/>
      <c r="V514" s="32"/>
      <c r="W514" s="32">
        <v>1</v>
      </c>
      <c r="X514" s="34">
        <v>101</v>
      </c>
    </row>
    <row r="515" spans="1:24" ht="12.75">
      <c r="A515" s="90">
        <v>600050000</v>
      </c>
      <c r="B515" s="35" t="s">
        <v>2339</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6"/>
      <c r="D517" s="32"/>
      <c r="E517" s="32"/>
      <c r="F517" s="32"/>
      <c r="G517" s="32"/>
      <c r="H517" s="32"/>
      <c r="I517" s="32">
        <v>1</v>
      </c>
      <c r="J517" s="32"/>
      <c r="K517" s="32"/>
      <c r="L517" s="32"/>
      <c r="M517" s="32">
        <v>1</v>
      </c>
      <c r="N517" s="32">
        <v>1</v>
      </c>
      <c r="O517" s="32"/>
      <c r="P517" s="32"/>
      <c r="Q517" s="32"/>
      <c r="R517" s="32">
        <v>1</v>
      </c>
      <c r="S517" s="32"/>
      <c r="T517" s="32"/>
      <c r="U517" s="32"/>
      <c r="V517" s="32"/>
      <c r="W517" s="32"/>
      <c r="X517" s="34">
        <v>180</v>
      </c>
    </row>
    <row r="518" spans="1:24" ht="12.75">
      <c r="A518" s="34">
        <v>600080000</v>
      </c>
      <c r="B518" s="35" t="s">
        <v>2340</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2329</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227</v>
      </c>
      <c r="E520" s="7">
        <f>SUM(E8,E447,E508:E519)</f>
        <v>0</v>
      </c>
      <c r="F520" s="7">
        <f>SUM(F8,F447,F508:F519)</f>
        <v>2</v>
      </c>
      <c r="G520" s="7">
        <f>SUM(G8,G447,G508:G519)</f>
        <v>0</v>
      </c>
      <c r="H520" s="7">
        <f>SUM(H8,H447,H508:H519)</f>
        <v>225</v>
      </c>
      <c r="I520" s="7">
        <f>SUM(J520:M520)</f>
        <v>3681</v>
      </c>
      <c r="J520" s="7">
        <f>SUM(J8,J447,J508:J519)</f>
        <v>0</v>
      </c>
      <c r="K520" s="7">
        <f>SUM(K8,K447,K508:K519)</f>
        <v>72</v>
      </c>
      <c r="L520" s="7">
        <f>SUM(L8,L447,L508:L519)</f>
        <v>2773</v>
      </c>
      <c r="M520" s="7">
        <f>SUM(M8,M447,M508:M519)</f>
        <v>836</v>
      </c>
      <c r="N520" s="7">
        <f>SUM(O520:R520)</f>
        <v>3713</v>
      </c>
      <c r="O520" s="7">
        <f>SUM(O8,O447,O508:O519)</f>
        <v>0</v>
      </c>
      <c r="P520" s="7">
        <f>SUM(P8,P447,P508:P519)</f>
        <v>74</v>
      </c>
      <c r="Q520" s="7">
        <f>SUM(Q8,Q447,Q508:Q519)</f>
        <v>2773</v>
      </c>
      <c r="R520" s="7">
        <f>SUM(R8,R447,R508:R519)</f>
        <v>866</v>
      </c>
      <c r="S520" s="7">
        <f>SUM(T520:W520)</f>
        <v>195</v>
      </c>
      <c r="T520" s="7">
        <f>SUM(T8,T447,T508:T519)</f>
        <v>0</v>
      </c>
      <c r="U520" s="7">
        <f>SUM(U8,U447,U508:U519)</f>
        <v>0</v>
      </c>
      <c r="V520" s="7">
        <f>SUM(V8,V447,V508:V519)</f>
        <v>0</v>
      </c>
      <c r="W520" s="7">
        <f>SUM(W8,W447,W508:W519)</f>
        <v>195</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2215</v>
      </c>
      <c r="B522" s="176"/>
      <c r="C522" s="120"/>
      <c r="D522" s="32">
        <f>SUM(E522:H522)</f>
        <v>416</v>
      </c>
      <c r="E522" s="32">
        <f>SUM(E523:E649)</f>
        <v>0</v>
      </c>
      <c r="F522" s="32">
        <f>SUM(F523:F649)</f>
        <v>20</v>
      </c>
      <c r="G522" s="32">
        <f>SUM(G523:G649)</f>
        <v>0</v>
      </c>
      <c r="H522" s="32">
        <f>SUM(H523:H649)</f>
        <v>396</v>
      </c>
      <c r="I522" s="32">
        <f>SUM(J522:M522)</f>
        <v>1573</v>
      </c>
      <c r="J522" s="32">
        <f>SUM(J523:J649)</f>
        <v>0</v>
      </c>
      <c r="K522" s="32">
        <f>SUM(K523:K649)</f>
        <v>160</v>
      </c>
      <c r="L522" s="32">
        <f>SUM(L523:L649)</f>
        <v>0</v>
      </c>
      <c r="M522" s="32">
        <f>SUM(M523:M649)</f>
        <v>1413</v>
      </c>
      <c r="N522" s="32">
        <f>SUM(O522:R522)</f>
        <v>1592</v>
      </c>
      <c r="O522" s="32">
        <f>SUM(O523:O649)</f>
        <v>0</v>
      </c>
      <c r="P522" s="32">
        <f>SUM(P523:P649)</f>
        <v>180</v>
      </c>
      <c r="Q522" s="32">
        <f>SUM(Q523:Q649)</f>
        <v>0</v>
      </c>
      <c r="R522" s="32">
        <f>SUM(R523:R649)</f>
        <v>1412</v>
      </c>
      <c r="S522" s="32">
        <f>SUM(T522:W522)</f>
        <v>397</v>
      </c>
      <c r="T522" s="32">
        <f>SUM(T523:T649)</f>
        <v>0</v>
      </c>
      <c r="U522" s="32">
        <f>SUM(U523:U649)</f>
        <v>0</v>
      </c>
      <c r="V522" s="32">
        <f>SUM(V523:V649)</f>
        <v>0</v>
      </c>
      <c r="W522" s="32">
        <f>SUM(W523:W649)</f>
        <v>397</v>
      </c>
      <c r="X522" s="33" t="s">
        <v>1916</v>
      </c>
    </row>
    <row r="523" spans="1:24" ht="25.5">
      <c r="A523" s="5">
        <v>301000000</v>
      </c>
      <c r="B523" s="30" t="s">
        <v>682</v>
      </c>
      <c r="C523" s="97"/>
      <c r="D523" s="6">
        <v>4</v>
      </c>
      <c r="E523" s="6"/>
      <c r="F523" s="6"/>
      <c r="G523" s="6"/>
      <c r="H523" s="6">
        <v>4</v>
      </c>
      <c r="I523" s="6">
        <v>5</v>
      </c>
      <c r="J523" s="6"/>
      <c r="K523" s="6">
        <v>1</v>
      </c>
      <c r="L523" s="6"/>
      <c r="M523" s="6">
        <v>4</v>
      </c>
      <c r="N523" s="6">
        <v>8</v>
      </c>
      <c r="O523" s="6"/>
      <c r="P523" s="6">
        <v>1</v>
      </c>
      <c r="Q523" s="6"/>
      <c r="R523" s="6">
        <v>7</v>
      </c>
      <c r="S523" s="6">
        <v>1</v>
      </c>
      <c r="T523" s="6"/>
      <c r="U523" s="6"/>
      <c r="V523" s="6"/>
      <c r="W523" s="6">
        <v>1</v>
      </c>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7"/>
      <c r="D525" s="6"/>
      <c r="E525" s="6"/>
      <c r="F525" s="6"/>
      <c r="G525" s="6"/>
      <c r="H525" s="6"/>
      <c r="I525" s="6">
        <v>1</v>
      </c>
      <c r="J525" s="6"/>
      <c r="K525" s="6"/>
      <c r="L525" s="6"/>
      <c r="M525" s="6">
        <v>1</v>
      </c>
      <c r="N525" s="6">
        <v>1</v>
      </c>
      <c r="O525" s="6"/>
      <c r="P525" s="6"/>
      <c r="Q525" s="6"/>
      <c r="R525" s="6">
        <v>1</v>
      </c>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7"/>
      <c r="D527" s="6">
        <v>1</v>
      </c>
      <c r="E527" s="6"/>
      <c r="F527" s="6"/>
      <c r="G527" s="6"/>
      <c r="H527" s="6">
        <v>1</v>
      </c>
      <c r="I527" s="6">
        <v>1</v>
      </c>
      <c r="J527" s="6"/>
      <c r="K527" s="6"/>
      <c r="L527" s="6"/>
      <c r="M527" s="6">
        <v>1</v>
      </c>
      <c r="N527" s="6">
        <v>1</v>
      </c>
      <c r="O527" s="6"/>
      <c r="P527" s="6"/>
      <c r="Q527" s="6"/>
      <c r="R527" s="6">
        <v>1</v>
      </c>
      <c r="S527" s="6">
        <v>1</v>
      </c>
      <c r="T527" s="6"/>
      <c r="U527" s="6"/>
      <c r="V527" s="6"/>
      <c r="W527" s="6">
        <v>1</v>
      </c>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7"/>
      <c r="D534" s="6">
        <v>8</v>
      </c>
      <c r="E534" s="6"/>
      <c r="F534" s="6"/>
      <c r="G534" s="6"/>
      <c r="H534" s="6">
        <v>8</v>
      </c>
      <c r="I534" s="6">
        <v>17</v>
      </c>
      <c r="J534" s="6"/>
      <c r="K534" s="6"/>
      <c r="L534" s="6"/>
      <c r="M534" s="6">
        <v>17</v>
      </c>
      <c r="N534" s="6">
        <v>20</v>
      </c>
      <c r="O534" s="6"/>
      <c r="P534" s="6"/>
      <c r="Q534" s="6"/>
      <c r="R534" s="6">
        <v>20</v>
      </c>
      <c r="S534" s="6">
        <v>5</v>
      </c>
      <c r="T534" s="6"/>
      <c r="U534" s="6"/>
      <c r="V534" s="6"/>
      <c r="W534" s="6">
        <v>5</v>
      </c>
      <c r="X534" s="5">
        <v>434</v>
      </c>
    </row>
    <row r="535" spans="1:24" ht="12.75">
      <c r="A535" s="5">
        <v>301030100</v>
      </c>
      <c r="B535" s="30" t="s">
        <v>684</v>
      </c>
      <c r="C535" s="97"/>
      <c r="D535" s="6">
        <v>1</v>
      </c>
      <c r="E535" s="6"/>
      <c r="F535" s="6"/>
      <c r="G535" s="6"/>
      <c r="H535" s="6">
        <v>1</v>
      </c>
      <c r="I535" s="6">
        <v>3</v>
      </c>
      <c r="J535" s="6"/>
      <c r="K535" s="6"/>
      <c r="L535" s="6"/>
      <c r="M535" s="6">
        <v>3</v>
      </c>
      <c r="N535" s="6">
        <v>4</v>
      </c>
      <c r="O535" s="6"/>
      <c r="P535" s="6"/>
      <c r="Q535" s="6"/>
      <c r="R535" s="6">
        <v>4</v>
      </c>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c r="A537" s="5">
        <v>301030300</v>
      </c>
      <c r="B537" s="30" t="s">
        <v>690</v>
      </c>
      <c r="C537" s="97"/>
      <c r="D537" s="6">
        <v>7</v>
      </c>
      <c r="E537" s="6"/>
      <c r="F537" s="6"/>
      <c r="G537" s="6"/>
      <c r="H537" s="6">
        <v>7</v>
      </c>
      <c r="I537" s="6">
        <v>29</v>
      </c>
      <c r="J537" s="6"/>
      <c r="K537" s="6">
        <v>2</v>
      </c>
      <c r="L537" s="6"/>
      <c r="M537" s="6">
        <v>27</v>
      </c>
      <c r="N537" s="6">
        <v>29</v>
      </c>
      <c r="O537" s="6"/>
      <c r="P537" s="6">
        <v>2</v>
      </c>
      <c r="Q537" s="6"/>
      <c r="R537" s="6">
        <v>27</v>
      </c>
      <c r="S537" s="6">
        <v>7</v>
      </c>
      <c r="T537" s="6"/>
      <c r="U537" s="6"/>
      <c r="V537" s="6"/>
      <c r="W537" s="6">
        <v>7</v>
      </c>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c r="A539" s="5">
        <v>301030500</v>
      </c>
      <c r="B539" s="30" t="s">
        <v>692</v>
      </c>
      <c r="C539" s="97"/>
      <c r="D539" s="6">
        <v>1</v>
      </c>
      <c r="E539" s="6"/>
      <c r="F539" s="6"/>
      <c r="G539" s="6"/>
      <c r="H539" s="6">
        <v>1</v>
      </c>
      <c r="I539" s="6">
        <v>7</v>
      </c>
      <c r="J539" s="6"/>
      <c r="K539" s="6">
        <v>1</v>
      </c>
      <c r="L539" s="6"/>
      <c r="M539" s="6">
        <v>6</v>
      </c>
      <c r="N539" s="6">
        <v>4</v>
      </c>
      <c r="O539" s="6"/>
      <c r="P539" s="6">
        <v>1</v>
      </c>
      <c r="Q539" s="6"/>
      <c r="R539" s="6">
        <v>3</v>
      </c>
      <c r="S539" s="6">
        <v>4</v>
      </c>
      <c r="T539" s="6"/>
      <c r="U539" s="6"/>
      <c r="V539" s="6"/>
      <c r="W539" s="6">
        <v>4</v>
      </c>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697</v>
      </c>
      <c r="C544" s="97"/>
      <c r="D544" s="6">
        <v>10</v>
      </c>
      <c r="E544" s="6"/>
      <c r="F544" s="6"/>
      <c r="G544" s="6"/>
      <c r="H544" s="6">
        <v>10</v>
      </c>
      <c r="I544" s="6">
        <v>42</v>
      </c>
      <c r="J544" s="6"/>
      <c r="K544" s="6">
        <v>3</v>
      </c>
      <c r="L544" s="6"/>
      <c r="M544" s="6">
        <v>39</v>
      </c>
      <c r="N544" s="6">
        <v>31</v>
      </c>
      <c r="O544" s="6"/>
      <c r="P544" s="6">
        <v>3</v>
      </c>
      <c r="Q544" s="6"/>
      <c r="R544" s="6">
        <v>28</v>
      </c>
      <c r="S544" s="6">
        <v>21</v>
      </c>
      <c r="T544" s="6"/>
      <c r="U544" s="6"/>
      <c r="V544" s="6"/>
      <c r="W544" s="6">
        <v>21</v>
      </c>
      <c r="X544" s="5">
        <v>480</v>
      </c>
    </row>
    <row r="545" spans="1:24" ht="12.75">
      <c r="A545" s="5">
        <v>302010000</v>
      </c>
      <c r="B545" s="30" t="s">
        <v>698</v>
      </c>
      <c r="C545" s="97"/>
      <c r="D545" s="6">
        <v>3</v>
      </c>
      <c r="E545" s="6"/>
      <c r="F545" s="6"/>
      <c r="G545" s="6"/>
      <c r="H545" s="6">
        <v>3</v>
      </c>
      <c r="I545" s="6">
        <v>12</v>
      </c>
      <c r="J545" s="6"/>
      <c r="K545" s="6">
        <v>1</v>
      </c>
      <c r="L545" s="6"/>
      <c r="M545" s="6">
        <v>11</v>
      </c>
      <c r="N545" s="6">
        <v>10</v>
      </c>
      <c r="O545" s="6"/>
      <c r="P545" s="6">
        <v>1</v>
      </c>
      <c r="Q545" s="6"/>
      <c r="R545" s="6">
        <v>9</v>
      </c>
      <c r="S545" s="6">
        <v>5</v>
      </c>
      <c r="T545" s="6"/>
      <c r="U545" s="6"/>
      <c r="V545" s="6"/>
      <c r="W545" s="6">
        <v>5</v>
      </c>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7"/>
      <c r="D550" s="6">
        <v>10</v>
      </c>
      <c r="E550" s="6"/>
      <c r="F550" s="6"/>
      <c r="G550" s="6"/>
      <c r="H550" s="6">
        <v>10</v>
      </c>
      <c r="I550" s="6">
        <v>39</v>
      </c>
      <c r="J550" s="6"/>
      <c r="K550" s="6">
        <v>2</v>
      </c>
      <c r="L550" s="6"/>
      <c r="M550" s="6">
        <v>37</v>
      </c>
      <c r="N550" s="6">
        <v>30</v>
      </c>
      <c r="O550" s="6"/>
      <c r="P550" s="6">
        <v>2</v>
      </c>
      <c r="Q550" s="6"/>
      <c r="R550" s="6">
        <v>28</v>
      </c>
      <c r="S550" s="6">
        <v>19</v>
      </c>
      <c r="T550" s="6"/>
      <c r="U550" s="6"/>
      <c r="V550" s="6"/>
      <c r="W550" s="6">
        <v>19</v>
      </c>
      <c r="X550" s="5">
        <v>359</v>
      </c>
    </row>
    <row r="551" spans="1:24" ht="12.75">
      <c r="A551" s="5">
        <v>302060000</v>
      </c>
      <c r="B551" s="30" t="s">
        <v>704</v>
      </c>
      <c r="C551" s="97"/>
      <c r="D551" s="6">
        <v>11</v>
      </c>
      <c r="E551" s="6"/>
      <c r="F551" s="6">
        <v>2</v>
      </c>
      <c r="G551" s="6"/>
      <c r="H551" s="6">
        <v>9</v>
      </c>
      <c r="I551" s="6">
        <v>14</v>
      </c>
      <c r="J551" s="6"/>
      <c r="K551" s="6">
        <v>2</v>
      </c>
      <c r="L551" s="6"/>
      <c r="M551" s="6">
        <v>12</v>
      </c>
      <c r="N551" s="6">
        <v>23</v>
      </c>
      <c r="O551" s="6"/>
      <c r="P551" s="6">
        <v>4</v>
      </c>
      <c r="Q551" s="6"/>
      <c r="R551" s="6">
        <v>19</v>
      </c>
      <c r="S551" s="6">
        <v>2</v>
      </c>
      <c r="T551" s="6"/>
      <c r="U551" s="6"/>
      <c r="V551" s="6"/>
      <c r="W551" s="6">
        <v>2</v>
      </c>
      <c r="X551" s="5">
        <v>378</v>
      </c>
    </row>
    <row r="552" spans="1:24" ht="12.75">
      <c r="A552" s="5">
        <v>302070000</v>
      </c>
      <c r="B552" s="30" t="s">
        <v>705</v>
      </c>
      <c r="C552" s="97"/>
      <c r="D552" s="6">
        <v>2</v>
      </c>
      <c r="E552" s="6"/>
      <c r="F552" s="6"/>
      <c r="G552" s="6"/>
      <c r="H552" s="6">
        <v>2</v>
      </c>
      <c r="I552" s="6">
        <v>19</v>
      </c>
      <c r="J552" s="6"/>
      <c r="K552" s="6">
        <v>2</v>
      </c>
      <c r="L552" s="6"/>
      <c r="M552" s="6">
        <v>17</v>
      </c>
      <c r="N552" s="6">
        <v>15</v>
      </c>
      <c r="O552" s="6"/>
      <c r="P552" s="6">
        <v>2</v>
      </c>
      <c r="Q552" s="6"/>
      <c r="R552" s="6">
        <v>13</v>
      </c>
      <c r="S552" s="6">
        <v>6</v>
      </c>
      <c r="T552" s="6"/>
      <c r="U552" s="6"/>
      <c r="V552" s="6"/>
      <c r="W552" s="6">
        <v>6</v>
      </c>
      <c r="X552" s="5">
        <v>359</v>
      </c>
    </row>
    <row r="553" spans="1:24" ht="12.75">
      <c r="A553" s="5">
        <v>302080000</v>
      </c>
      <c r="B553" s="30" t="s">
        <v>706</v>
      </c>
      <c r="C553" s="97"/>
      <c r="D553" s="6"/>
      <c r="E553" s="6"/>
      <c r="F553" s="6"/>
      <c r="G553" s="6"/>
      <c r="H553" s="6"/>
      <c r="I553" s="6">
        <v>2</v>
      </c>
      <c r="J553" s="6"/>
      <c r="K553" s="6"/>
      <c r="L553" s="6"/>
      <c r="M553" s="6">
        <v>2</v>
      </c>
      <c r="N553" s="6">
        <v>2</v>
      </c>
      <c r="O553" s="6"/>
      <c r="P553" s="6"/>
      <c r="Q553" s="6"/>
      <c r="R553" s="6">
        <v>2</v>
      </c>
      <c r="S553" s="6"/>
      <c r="T553" s="6"/>
      <c r="U553" s="6"/>
      <c r="V553" s="6"/>
      <c r="W553" s="6"/>
      <c r="X553" s="5">
        <v>359</v>
      </c>
    </row>
    <row r="554" spans="1:24" ht="12.75">
      <c r="A554" s="5">
        <v>302090000</v>
      </c>
      <c r="B554" s="30" t="s">
        <v>707</v>
      </c>
      <c r="C554" s="97"/>
      <c r="D554" s="6">
        <v>18</v>
      </c>
      <c r="E554" s="6"/>
      <c r="F554" s="6"/>
      <c r="G554" s="6"/>
      <c r="H554" s="6">
        <v>18</v>
      </c>
      <c r="I554" s="6">
        <v>31</v>
      </c>
      <c r="J554" s="6"/>
      <c r="K554" s="6">
        <v>6</v>
      </c>
      <c r="L554" s="6"/>
      <c r="M554" s="6">
        <v>25</v>
      </c>
      <c r="N554" s="6">
        <v>46</v>
      </c>
      <c r="O554" s="6"/>
      <c r="P554" s="6">
        <v>6</v>
      </c>
      <c r="Q554" s="6"/>
      <c r="R554" s="6">
        <v>40</v>
      </c>
      <c r="S554" s="6">
        <v>3</v>
      </c>
      <c r="T554" s="6"/>
      <c r="U554" s="6"/>
      <c r="V554" s="6"/>
      <c r="W554" s="6">
        <v>3</v>
      </c>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7"/>
      <c r="D560" s="6"/>
      <c r="E560" s="6"/>
      <c r="F560" s="6"/>
      <c r="G560" s="6"/>
      <c r="H560" s="6"/>
      <c r="I560" s="6">
        <v>2</v>
      </c>
      <c r="J560" s="6"/>
      <c r="K560" s="6"/>
      <c r="L560" s="6"/>
      <c r="M560" s="6">
        <v>2</v>
      </c>
      <c r="N560" s="6"/>
      <c r="O560" s="6"/>
      <c r="P560" s="6"/>
      <c r="Q560" s="6"/>
      <c r="R560" s="6"/>
      <c r="S560" s="6">
        <v>2</v>
      </c>
      <c r="T560" s="6"/>
      <c r="U560" s="6"/>
      <c r="V560" s="6"/>
      <c r="W560" s="6">
        <v>2</v>
      </c>
      <c r="X560" s="5">
        <v>443</v>
      </c>
    </row>
    <row r="561" spans="1:24" ht="12.75">
      <c r="A561" s="5">
        <v>304010000</v>
      </c>
      <c r="B561" s="30" t="s">
        <v>714</v>
      </c>
      <c r="C561" s="97"/>
      <c r="D561" s="6">
        <v>1</v>
      </c>
      <c r="E561" s="6"/>
      <c r="F561" s="6"/>
      <c r="G561" s="6"/>
      <c r="H561" s="6">
        <v>1</v>
      </c>
      <c r="I561" s="6">
        <v>17</v>
      </c>
      <c r="J561" s="6"/>
      <c r="K561" s="6">
        <v>2</v>
      </c>
      <c r="L561" s="6"/>
      <c r="M561" s="6">
        <v>15</v>
      </c>
      <c r="N561" s="6">
        <v>16</v>
      </c>
      <c r="O561" s="6"/>
      <c r="P561" s="6">
        <v>2</v>
      </c>
      <c r="Q561" s="6"/>
      <c r="R561" s="6">
        <v>14</v>
      </c>
      <c r="S561" s="6">
        <v>2</v>
      </c>
      <c r="T561" s="6"/>
      <c r="U561" s="6"/>
      <c r="V561" s="6"/>
      <c r="W561" s="6">
        <v>2</v>
      </c>
      <c r="X561" s="5">
        <v>425</v>
      </c>
    </row>
    <row r="562" spans="1:24" ht="12.75">
      <c r="A562" s="5">
        <v>304020000</v>
      </c>
      <c r="B562" s="30" t="s">
        <v>715</v>
      </c>
      <c r="C562" s="97"/>
      <c r="D562" s="6"/>
      <c r="E562" s="6"/>
      <c r="F562" s="6"/>
      <c r="G562" s="6"/>
      <c r="H562" s="6"/>
      <c r="I562" s="6">
        <v>7</v>
      </c>
      <c r="J562" s="6"/>
      <c r="K562" s="6">
        <v>1</v>
      </c>
      <c r="L562" s="6"/>
      <c r="M562" s="6">
        <v>6</v>
      </c>
      <c r="N562" s="6">
        <v>6</v>
      </c>
      <c r="O562" s="6"/>
      <c r="P562" s="6">
        <v>1</v>
      </c>
      <c r="Q562" s="6"/>
      <c r="R562" s="6">
        <v>5</v>
      </c>
      <c r="S562" s="6">
        <v>1</v>
      </c>
      <c r="T562" s="6"/>
      <c r="U562" s="6"/>
      <c r="V562" s="6"/>
      <c r="W562" s="6">
        <v>1</v>
      </c>
      <c r="X562" s="5">
        <v>426</v>
      </c>
    </row>
    <row r="563" spans="1:24" ht="12.75">
      <c r="A563" s="5">
        <v>304030000</v>
      </c>
      <c r="B563" s="30" t="s">
        <v>716</v>
      </c>
      <c r="C563" s="97"/>
      <c r="D563" s="6">
        <v>1</v>
      </c>
      <c r="E563" s="6"/>
      <c r="F563" s="6"/>
      <c r="G563" s="6"/>
      <c r="H563" s="6">
        <v>1</v>
      </c>
      <c r="I563" s="6">
        <v>9</v>
      </c>
      <c r="J563" s="6"/>
      <c r="K563" s="6">
        <v>1</v>
      </c>
      <c r="L563" s="6"/>
      <c r="M563" s="6">
        <v>8</v>
      </c>
      <c r="N563" s="6">
        <v>7</v>
      </c>
      <c r="O563" s="6"/>
      <c r="P563" s="6">
        <v>1</v>
      </c>
      <c r="Q563" s="6"/>
      <c r="R563" s="6">
        <v>6</v>
      </c>
      <c r="S563" s="6">
        <v>3</v>
      </c>
      <c r="T563" s="6"/>
      <c r="U563" s="6"/>
      <c r="V563" s="6"/>
      <c r="W563" s="6">
        <v>3</v>
      </c>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2345</v>
      </c>
      <c r="C566" s="97"/>
      <c r="D566" s="6"/>
      <c r="E566" s="6"/>
      <c r="F566" s="6"/>
      <c r="G566" s="6"/>
      <c r="H566" s="6"/>
      <c r="I566" s="6">
        <v>2</v>
      </c>
      <c r="J566" s="6"/>
      <c r="K566" s="6"/>
      <c r="L566" s="6"/>
      <c r="M566" s="6">
        <v>2</v>
      </c>
      <c r="N566" s="6"/>
      <c r="O566" s="6"/>
      <c r="P566" s="6"/>
      <c r="Q566" s="6"/>
      <c r="R566" s="6"/>
      <c r="S566" s="6">
        <v>2</v>
      </c>
      <c r="T566" s="6"/>
      <c r="U566" s="6"/>
      <c r="V566" s="6"/>
      <c r="W566" s="6">
        <v>2</v>
      </c>
      <c r="X566" s="5">
        <v>343</v>
      </c>
    </row>
    <row r="567" spans="1:24" ht="12.75" hidden="1">
      <c r="A567" s="87">
        <v>304060100</v>
      </c>
      <c r="B567" s="30" t="s">
        <v>2346</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7"/>
      <c r="D568" s="6">
        <v>8</v>
      </c>
      <c r="E568" s="6"/>
      <c r="F568" s="6">
        <v>1</v>
      </c>
      <c r="G568" s="6"/>
      <c r="H568" s="6">
        <v>7</v>
      </c>
      <c r="I568" s="6">
        <v>42</v>
      </c>
      <c r="J568" s="6"/>
      <c r="K568" s="6">
        <v>3</v>
      </c>
      <c r="L568" s="6"/>
      <c r="M568" s="6">
        <v>39</v>
      </c>
      <c r="N568" s="6">
        <v>42</v>
      </c>
      <c r="O568" s="6"/>
      <c r="P568" s="6">
        <v>4</v>
      </c>
      <c r="Q568" s="6"/>
      <c r="R568" s="6">
        <v>38</v>
      </c>
      <c r="S568" s="6">
        <v>8</v>
      </c>
      <c r="T568" s="6"/>
      <c r="U568" s="6"/>
      <c r="V568" s="6"/>
      <c r="W568" s="6">
        <v>8</v>
      </c>
      <c r="X568" s="5">
        <v>340</v>
      </c>
    </row>
    <row r="569" spans="1:24" ht="12.75">
      <c r="A569" s="5">
        <v>304080000</v>
      </c>
      <c r="B569" s="30" t="s">
        <v>720</v>
      </c>
      <c r="C569" s="97"/>
      <c r="D569" s="6">
        <v>1</v>
      </c>
      <c r="E569" s="6"/>
      <c r="F569" s="6"/>
      <c r="G569" s="6"/>
      <c r="H569" s="6">
        <v>1</v>
      </c>
      <c r="I569" s="6">
        <v>10</v>
      </c>
      <c r="J569" s="6"/>
      <c r="K569" s="6"/>
      <c r="L569" s="6"/>
      <c r="M569" s="6">
        <v>10</v>
      </c>
      <c r="N569" s="6">
        <v>9</v>
      </c>
      <c r="O569" s="6"/>
      <c r="P569" s="6"/>
      <c r="Q569" s="6"/>
      <c r="R569" s="6">
        <v>9</v>
      </c>
      <c r="S569" s="6">
        <v>2</v>
      </c>
      <c r="T569" s="6"/>
      <c r="U569" s="6"/>
      <c r="V569" s="6"/>
      <c r="W569" s="6">
        <v>2</v>
      </c>
      <c r="X569" s="5">
        <v>340</v>
      </c>
    </row>
    <row r="570" spans="1:24" ht="25.5">
      <c r="A570" s="5">
        <v>304080100</v>
      </c>
      <c r="B570" s="30" t="s">
        <v>721</v>
      </c>
      <c r="C570" s="97"/>
      <c r="D570" s="6"/>
      <c r="E570" s="6"/>
      <c r="F570" s="6"/>
      <c r="G570" s="6"/>
      <c r="H570" s="6"/>
      <c r="I570" s="6">
        <v>1</v>
      </c>
      <c r="J570" s="6"/>
      <c r="K570" s="6"/>
      <c r="L570" s="6"/>
      <c r="M570" s="6">
        <v>1</v>
      </c>
      <c r="N570" s="6">
        <v>1</v>
      </c>
      <c r="O570" s="6"/>
      <c r="P570" s="6"/>
      <c r="Q570" s="6"/>
      <c r="R570" s="6">
        <v>1</v>
      </c>
      <c r="S570" s="6"/>
      <c r="T570" s="6"/>
      <c r="U570" s="6"/>
      <c r="V570" s="6"/>
      <c r="W570" s="6"/>
      <c r="X570" s="5">
        <v>353</v>
      </c>
    </row>
    <row r="571" spans="1:24" ht="12.75">
      <c r="A571" s="5">
        <v>304090000</v>
      </c>
      <c r="B571" s="30" t="s">
        <v>722</v>
      </c>
      <c r="C571" s="97"/>
      <c r="D571" s="6">
        <v>37</v>
      </c>
      <c r="E571" s="6"/>
      <c r="F571" s="6">
        <v>4</v>
      </c>
      <c r="G571" s="6"/>
      <c r="H571" s="6">
        <v>33</v>
      </c>
      <c r="I571" s="6">
        <v>232</v>
      </c>
      <c r="J571" s="6"/>
      <c r="K571" s="6">
        <v>30</v>
      </c>
      <c r="L571" s="6"/>
      <c r="M571" s="6">
        <v>202</v>
      </c>
      <c r="N571" s="6">
        <v>206</v>
      </c>
      <c r="O571" s="6"/>
      <c r="P571" s="6">
        <v>34</v>
      </c>
      <c r="Q571" s="6"/>
      <c r="R571" s="6">
        <v>172</v>
      </c>
      <c r="S571" s="6">
        <v>63</v>
      </c>
      <c r="T571" s="6"/>
      <c r="U571" s="6"/>
      <c r="V571" s="6"/>
      <c r="W571" s="6">
        <v>63</v>
      </c>
      <c r="X571" s="5">
        <v>468</v>
      </c>
    </row>
    <row r="572" spans="1:24" ht="12.75">
      <c r="A572" s="5">
        <v>304090100</v>
      </c>
      <c r="B572" s="30" t="s">
        <v>723</v>
      </c>
      <c r="C572" s="97"/>
      <c r="D572" s="6">
        <v>3</v>
      </c>
      <c r="E572" s="6"/>
      <c r="F572" s="6"/>
      <c r="G572" s="6"/>
      <c r="H572" s="6">
        <v>3</v>
      </c>
      <c r="I572" s="6">
        <v>5</v>
      </c>
      <c r="J572" s="6"/>
      <c r="K572" s="6">
        <v>1</v>
      </c>
      <c r="L572" s="6"/>
      <c r="M572" s="6">
        <v>4</v>
      </c>
      <c r="N572" s="6">
        <v>7</v>
      </c>
      <c r="O572" s="6"/>
      <c r="P572" s="6">
        <v>1</v>
      </c>
      <c r="Q572" s="6"/>
      <c r="R572" s="6">
        <v>6</v>
      </c>
      <c r="S572" s="6">
        <v>1</v>
      </c>
      <c r="T572" s="6"/>
      <c r="U572" s="6"/>
      <c r="V572" s="6"/>
      <c r="W572" s="6">
        <v>1</v>
      </c>
      <c r="X572" s="5">
        <v>430</v>
      </c>
    </row>
    <row r="573" spans="1:24" ht="12.75">
      <c r="A573" s="5">
        <v>304090200</v>
      </c>
      <c r="B573" s="30" t="s">
        <v>724</v>
      </c>
      <c r="C573" s="97"/>
      <c r="D573" s="6">
        <v>1</v>
      </c>
      <c r="E573" s="6"/>
      <c r="F573" s="6"/>
      <c r="G573" s="6"/>
      <c r="H573" s="6">
        <v>1</v>
      </c>
      <c r="I573" s="6">
        <v>5</v>
      </c>
      <c r="J573" s="6"/>
      <c r="K573" s="6">
        <v>1</v>
      </c>
      <c r="L573" s="6"/>
      <c r="M573" s="6">
        <v>4</v>
      </c>
      <c r="N573" s="6">
        <v>4</v>
      </c>
      <c r="O573" s="6"/>
      <c r="P573" s="6">
        <v>1</v>
      </c>
      <c r="Q573" s="6"/>
      <c r="R573" s="6">
        <v>3</v>
      </c>
      <c r="S573" s="6">
        <v>2</v>
      </c>
      <c r="T573" s="6"/>
      <c r="U573" s="6"/>
      <c r="V573" s="6"/>
      <c r="W573" s="6">
        <v>2</v>
      </c>
      <c r="X573" s="5">
        <v>451</v>
      </c>
    </row>
    <row r="574" spans="1:24" ht="12.75">
      <c r="A574" s="5">
        <v>304090300</v>
      </c>
      <c r="B574" s="30" t="s">
        <v>725</v>
      </c>
      <c r="C574" s="97"/>
      <c r="D574" s="6"/>
      <c r="E574" s="6"/>
      <c r="F574" s="6"/>
      <c r="G574" s="6"/>
      <c r="H574" s="6"/>
      <c r="I574" s="6">
        <v>1</v>
      </c>
      <c r="J574" s="6"/>
      <c r="K574" s="6"/>
      <c r="L574" s="6"/>
      <c r="M574" s="6">
        <v>1</v>
      </c>
      <c r="N574" s="6">
        <v>1</v>
      </c>
      <c r="O574" s="6"/>
      <c r="P574" s="6"/>
      <c r="Q574" s="6"/>
      <c r="R574" s="6">
        <v>1</v>
      </c>
      <c r="S574" s="6"/>
      <c r="T574" s="6"/>
      <c r="U574" s="6"/>
      <c r="V574" s="6"/>
      <c r="W574" s="6"/>
      <c r="X574" s="5">
        <v>410</v>
      </c>
    </row>
    <row r="575" spans="1:24" ht="12.75">
      <c r="A575" s="5">
        <v>305000000</v>
      </c>
      <c r="B575" s="30" t="s">
        <v>726</v>
      </c>
      <c r="C575" s="97"/>
      <c r="D575" s="6"/>
      <c r="E575" s="6"/>
      <c r="F575" s="6"/>
      <c r="G575" s="6"/>
      <c r="H575" s="6"/>
      <c r="I575" s="6">
        <v>1</v>
      </c>
      <c r="J575" s="6"/>
      <c r="K575" s="6"/>
      <c r="L575" s="6"/>
      <c r="M575" s="6">
        <v>1</v>
      </c>
      <c r="N575" s="6">
        <v>1</v>
      </c>
      <c r="O575" s="6"/>
      <c r="P575" s="6"/>
      <c r="Q575" s="6"/>
      <c r="R575" s="6">
        <v>1</v>
      </c>
      <c r="S575" s="6"/>
      <c r="T575" s="6"/>
      <c r="U575" s="6"/>
      <c r="V575" s="6"/>
      <c r="W575" s="6"/>
      <c r="X575" s="5">
        <v>437</v>
      </c>
    </row>
    <row r="576" spans="1:24" ht="12.75">
      <c r="A576" s="5">
        <v>305010000</v>
      </c>
      <c r="B576" s="30" t="s">
        <v>727</v>
      </c>
      <c r="C576" s="97"/>
      <c r="D576" s="6">
        <v>138</v>
      </c>
      <c r="E576" s="6"/>
      <c r="F576" s="6">
        <v>4</v>
      </c>
      <c r="G576" s="6"/>
      <c r="H576" s="6">
        <v>134</v>
      </c>
      <c r="I576" s="6">
        <v>135</v>
      </c>
      <c r="J576" s="6"/>
      <c r="K576" s="6">
        <v>12</v>
      </c>
      <c r="L576" s="6"/>
      <c r="M576" s="6">
        <v>123</v>
      </c>
      <c r="N576" s="6">
        <v>257</v>
      </c>
      <c r="O576" s="6"/>
      <c r="P576" s="6">
        <v>16</v>
      </c>
      <c r="Q576" s="6"/>
      <c r="R576" s="6">
        <v>241</v>
      </c>
      <c r="S576" s="6">
        <v>16</v>
      </c>
      <c r="T576" s="6"/>
      <c r="U576" s="6"/>
      <c r="V576" s="6"/>
      <c r="W576" s="6">
        <v>16</v>
      </c>
      <c r="X576" s="5">
        <v>441</v>
      </c>
    </row>
    <row r="577" spans="1:24" ht="12.75">
      <c r="A577" s="5">
        <v>305010100</v>
      </c>
      <c r="B577" s="30" t="s">
        <v>728</v>
      </c>
      <c r="C577" s="97"/>
      <c r="D577" s="6">
        <v>1</v>
      </c>
      <c r="E577" s="6"/>
      <c r="F577" s="6"/>
      <c r="G577" s="6"/>
      <c r="H577" s="6">
        <v>1</v>
      </c>
      <c r="I577" s="6">
        <v>11</v>
      </c>
      <c r="J577" s="6"/>
      <c r="K577" s="6"/>
      <c r="L577" s="6"/>
      <c r="M577" s="6">
        <v>11</v>
      </c>
      <c r="N577" s="6">
        <v>8</v>
      </c>
      <c r="O577" s="6"/>
      <c r="P577" s="6"/>
      <c r="Q577" s="6"/>
      <c r="R577" s="6">
        <v>8</v>
      </c>
      <c r="S577" s="6">
        <v>4</v>
      </c>
      <c r="T577" s="6"/>
      <c r="U577" s="6"/>
      <c r="V577" s="6"/>
      <c r="W577" s="6">
        <v>4</v>
      </c>
      <c r="X577" s="5">
        <v>375</v>
      </c>
    </row>
    <row r="578" spans="1:24" ht="25.5">
      <c r="A578" s="5">
        <v>305010200</v>
      </c>
      <c r="B578" s="30" t="s">
        <v>729</v>
      </c>
      <c r="C578" s="97"/>
      <c r="D578" s="6">
        <v>1</v>
      </c>
      <c r="E578" s="6"/>
      <c r="F578" s="6"/>
      <c r="G578" s="6"/>
      <c r="H578" s="6">
        <v>1</v>
      </c>
      <c r="I578" s="6">
        <v>2</v>
      </c>
      <c r="J578" s="6"/>
      <c r="K578" s="6"/>
      <c r="L578" s="6"/>
      <c r="M578" s="6">
        <v>2</v>
      </c>
      <c r="N578" s="6">
        <v>3</v>
      </c>
      <c r="O578" s="6"/>
      <c r="P578" s="6"/>
      <c r="Q578" s="6"/>
      <c r="R578" s="6">
        <v>3</v>
      </c>
      <c r="S578" s="6"/>
      <c r="T578" s="6"/>
      <c r="U578" s="6"/>
      <c r="V578" s="6"/>
      <c r="W578" s="6"/>
      <c r="X578" s="5">
        <v>484</v>
      </c>
    </row>
    <row r="579" spans="1:24" ht="25.5">
      <c r="A579" s="5">
        <v>305010300</v>
      </c>
      <c r="B579" s="30" t="s">
        <v>730</v>
      </c>
      <c r="C579" s="97"/>
      <c r="D579" s="6">
        <v>3</v>
      </c>
      <c r="E579" s="6"/>
      <c r="F579" s="6"/>
      <c r="G579" s="6"/>
      <c r="H579" s="6">
        <v>3</v>
      </c>
      <c r="I579" s="6">
        <v>15</v>
      </c>
      <c r="J579" s="6"/>
      <c r="K579" s="6">
        <v>1</v>
      </c>
      <c r="L579" s="6"/>
      <c r="M579" s="6">
        <v>14</v>
      </c>
      <c r="N579" s="6">
        <v>14</v>
      </c>
      <c r="O579" s="6"/>
      <c r="P579" s="6">
        <v>1</v>
      </c>
      <c r="Q579" s="6"/>
      <c r="R579" s="6">
        <v>13</v>
      </c>
      <c r="S579" s="6">
        <v>4</v>
      </c>
      <c r="T579" s="6"/>
      <c r="U579" s="6"/>
      <c r="V579" s="6"/>
      <c r="W579" s="6">
        <v>4</v>
      </c>
      <c r="X579" s="5">
        <v>464</v>
      </c>
    </row>
    <row r="580" spans="1:24" ht="12.75">
      <c r="A580" s="5">
        <v>305010400</v>
      </c>
      <c r="B580" s="30" t="s">
        <v>731</v>
      </c>
      <c r="C580" s="97"/>
      <c r="D580" s="6">
        <v>3</v>
      </c>
      <c r="E580" s="6"/>
      <c r="F580" s="6"/>
      <c r="G580" s="6"/>
      <c r="H580" s="6">
        <v>3</v>
      </c>
      <c r="I580" s="6">
        <v>11</v>
      </c>
      <c r="J580" s="6"/>
      <c r="K580" s="6"/>
      <c r="L580" s="6"/>
      <c r="M580" s="6">
        <v>11</v>
      </c>
      <c r="N580" s="6">
        <v>12</v>
      </c>
      <c r="O580" s="6"/>
      <c r="P580" s="6"/>
      <c r="Q580" s="6"/>
      <c r="R580" s="6">
        <v>12</v>
      </c>
      <c r="S580" s="6">
        <v>2</v>
      </c>
      <c r="T580" s="6"/>
      <c r="U580" s="6"/>
      <c r="V580" s="6"/>
      <c r="W580" s="6">
        <v>2</v>
      </c>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c r="A582" s="5">
        <v>305010600</v>
      </c>
      <c r="B582" s="30" t="s">
        <v>733</v>
      </c>
      <c r="C582" s="97"/>
      <c r="D582" s="6"/>
      <c r="E582" s="6"/>
      <c r="F582" s="6"/>
      <c r="G582" s="6"/>
      <c r="H582" s="6"/>
      <c r="I582" s="6">
        <v>2</v>
      </c>
      <c r="J582" s="6"/>
      <c r="K582" s="6"/>
      <c r="L582" s="6"/>
      <c r="M582" s="6">
        <v>2</v>
      </c>
      <c r="N582" s="6">
        <v>1</v>
      </c>
      <c r="O582" s="6"/>
      <c r="P582" s="6"/>
      <c r="Q582" s="6"/>
      <c r="R582" s="6">
        <v>1</v>
      </c>
      <c r="S582" s="6">
        <v>1</v>
      </c>
      <c r="T582" s="6"/>
      <c r="U582" s="6"/>
      <c r="V582" s="6"/>
      <c r="W582" s="6">
        <v>1</v>
      </c>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c r="A584" s="5">
        <v>305010800</v>
      </c>
      <c r="B584" s="30" t="s">
        <v>735</v>
      </c>
      <c r="C584" s="97"/>
      <c r="D584" s="6"/>
      <c r="E584" s="6"/>
      <c r="F584" s="6"/>
      <c r="G584" s="6"/>
      <c r="H584" s="6"/>
      <c r="I584" s="6">
        <v>1</v>
      </c>
      <c r="J584" s="6"/>
      <c r="K584" s="6"/>
      <c r="L584" s="6"/>
      <c r="M584" s="6">
        <v>1</v>
      </c>
      <c r="N584" s="6"/>
      <c r="O584" s="6"/>
      <c r="P584" s="6"/>
      <c r="Q584" s="6"/>
      <c r="R584" s="6"/>
      <c r="S584" s="6">
        <v>1</v>
      </c>
      <c r="T584" s="6"/>
      <c r="U584" s="6"/>
      <c r="V584" s="6"/>
      <c r="W584" s="6">
        <v>1</v>
      </c>
      <c r="X584" s="5">
        <v>381</v>
      </c>
    </row>
    <row r="585" spans="1:24" ht="12.75">
      <c r="A585" s="5">
        <v>305010900</v>
      </c>
      <c r="B585" s="30" t="s">
        <v>736</v>
      </c>
      <c r="C585" s="97"/>
      <c r="D585" s="6">
        <v>4</v>
      </c>
      <c r="E585" s="6"/>
      <c r="F585" s="6"/>
      <c r="G585" s="6"/>
      <c r="H585" s="6">
        <v>4</v>
      </c>
      <c r="I585" s="6">
        <v>35</v>
      </c>
      <c r="J585" s="6"/>
      <c r="K585" s="6">
        <v>1</v>
      </c>
      <c r="L585" s="6"/>
      <c r="M585" s="6">
        <v>34</v>
      </c>
      <c r="N585" s="6">
        <v>34</v>
      </c>
      <c r="O585" s="6"/>
      <c r="P585" s="6">
        <v>1</v>
      </c>
      <c r="Q585" s="6"/>
      <c r="R585" s="6">
        <v>33</v>
      </c>
      <c r="S585" s="6">
        <v>5</v>
      </c>
      <c r="T585" s="6"/>
      <c r="U585" s="6"/>
      <c r="V585" s="6"/>
      <c r="W585" s="6">
        <v>5</v>
      </c>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7"/>
      <c r="D587" s="6">
        <v>5</v>
      </c>
      <c r="E587" s="6"/>
      <c r="F587" s="6">
        <v>1</v>
      </c>
      <c r="G587" s="6"/>
      <c r="H587" s="6">
        <v>4</v>
      </c>
      <c r="I587" s="6">
        <v>14</v>
      </c>
      <c r="J587" s="6"/>
      <c r="K587" s="6">
        <v>2</v>
      </c>
      <c r="L587" s="6"/>
      <c r="M587" s="6">
        <v>12</v>
      </c>
      <c r="N587" s="6">
        <v>17</v>
      </c>
      <c r="O587" s="6"/>
      <c r="P587" s="6">
        <v>3</v>
      </c>
      <c r="Q587" s="6"/>
      <c r="R587" s="6">
        <v>14</v>
      </c>
      <c r="S587" s="6">
        <v>2</v>
      </c>
      <c r="T587" s="6"/>
      <c r="U587" s="6"/>
      <c r="V587" s="6"/>
      <c r="W587" s="6">
        <v>2</v>
      </c>
      <c r="X587" s="5">
        <v>364</v>
      </c>
    </row>
    <row r="588" spans="1:24" ht="12.75">
      <c r="A588" s="5">
        <v>305030000</v>
      </c>
      <c r="B588" s="30" t="s">
        <v>739</v>
      </c>
      <c r="C588" s="97"/>
      <c r="D588" s="6">
        <v>4</v>
      </c>
      <c r="E588" s="6"/>
      <c r="F588" s="6"/>
      <c r="G588" s="6"/>
      <c r="H588" s="6">
        <v>4</v>
      </c>
      <c r="I588" s="6">
        <v>13</v>
      </c>
      <c r="J588" s="6"/>
      <c r="K588" s="6">
        <v>1</v>
      </c>
      <c r="L588" s="6"/>
      <c r="M588" s="6">
        <v>12</v>
      </c>
      <c r="N588" s="6">
        <v>11</v>
      </c>
      <c r="O588" s="6"/>
      <c r="P588" s="6">
        <v>1</v>
      </c>
      <c r="Q588" s="6"/>
      <c r="R588" s="6">
        <v>10</v>
      </c>
      <c r="S588" s="6">
        <v>6</v>
      </c>
      <c r="T588" s="6"/>
      <c r="U588" s="6"/>
      <c r="V588" s="6"/>
      <c r="W588" s="6">
        <v>6</v>
      </c>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7"/>
      <c r="D590" s="6">
        <v>2</v>
      </c>
      <c r="E590" s="6"/>
      <c r="F590" s="6"/>
      <c r="G590" s="6"/>
      <c r="H590" s="6">
        <v>2</v>
      </c>
      <c r="I590" s="6">
        <v>4</v>
      </c>
      <c r="J590" s="6"/>
      <c r="K590" s="6"/>
      <c r="L590" s="6"/>
      <c r="M590" s="6">
        <v>4</v>
      </c>
      <c r="N590" s="6">
        <v>4</v>
      </c>
      <c r="O590" s="6"/>
      <c r="P590" s="6"/>
      <c r="Q590" s="6"/>
      <c r="R590" s="6">
        <v>4</v>
      </c>
      <c r="S590" s="6">
        <v>2</v>
      </c>
      <c r="T590" s="6"/>
      <c r="U590" s="6"/>
      <c r="V590" s="6"/>
      <c r="W590" s="6">
        <v>2</v>
      </c>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7"/>
      <c r="D592" s="6">
        <v>3</v>
      </c>
      <c r="E592" s="6"/>
      <c r="F592" s="6">
        <v>1</v>
      </c>
      <c r="G592" s="6"/>
      <c r="H592" s="6">
        <v>2</v>
      </c>
      <c r="I592" s="6">
        <v>14</v>
      </c>
      <c r="J592" s="6"/>
      <c r="K592" s="6"/>
      <c r="L592" s="6"/>
      <c r="M592" s="6">
        <v>14</v>
      </c>
      <c r="N592" s="6">
        <v>15</v>
      </c>
      <c r="O592" s="6"/>
      <c r="P592" s="6">
        <v>1</v>
      </c>
      <c r="Q592" s="6"/>
      <c r="R592" s="6">
        <v>14</v>
      </c>
      <c r="S592" s="6">
        <v>2</v>
      </c>
      <c r="T592" s="6"/>
      <c r="U592" s="6"/>
      <c r="V592" s="6"/>
      <c r="W592" s="6">
        <v>2</v>
      </c>
      <c r="X592" s="5">
        <v>456</v>
      </c>
    </row>
    <row r="593" spans="1:24" ht="12.75">
      <c r="A593" s="5">
        <v>307010000</v>
      </c>
      <c r="B593" s="30" t="s">
        <v>744</v>
      </c>
      <c r="C593" s="97"/>
      <c r="D593" s="6">
        <v>1</v>
      </c>
      <c r="E593" s="6"/>
      <c r="F593" s="6"/>
      <c r="G593" s="6"/>
      <c r="H593" s="6">
        <v>1</v>
      </c>
      <c r="I593" s="6">
        <v>12</v>
      </c>
      <c r="J593" s="6"/>
      <c r="K593" s="6"/>
      <c r="L593" s="6"/>
      <c r="M593" s="6">
        <v>12</v>
      </c>
      <c r="N593" s="6">
        <v>10</v>
      </c>
      <c r="O593" s="6"/>
      <c r="P593" s="6"/>
      <c r="Q593" s="6"/>
      <c r="R593" s="6">
        <v>10</v>
      </c>
      <c r="S593" s="6">
        <v>3</v>
      </c>
      <c r="T593" s="6"/>
      <c r="U593" s="6"/>
      <c r="V593" s="6"/>
      <c r="W593" s="6">
        <v>3</v>
      </c>
      <c r="X593" s="5">
        <v>415</v>
      </c>
    </row>
    <row r="594" spans="1:24" ht="12.75">
      <c r="A594" s="5">
        <v>307020000</v>
      </c>
      <c r="B594" s="30" t="s">
        <v>745</v>
      </c>
      <c r="C594" s="97"/>
      <c r="D594" s="6">
        <v>1</v>
      </c>
      <c r="E594" s="6"/>
      <c r="F594" s="6"/>
      <c r="G594" s="6"/>
      <c r="H594" s="6">
        <v>1</v>
      </c>
      <c r="I594" s="6">
        <v>20</v>
      </c>
      <c r="J594" s="6"/>
      <c r="K594" s="6"/>
      <c r="L594" s="6"/>
      <c r="M594" s="6">
        <v>20</v>
      </c>
      <c r="N594" s="6">
        <v>17</v>
      </c>
      <c r="O594" s="6"/>
      <c r="P594" s="6"/>
      <c r="Q594" s="6"/>
      <c r="R594" s="6">
        <v>17</v>
      </c>
      <c r="S594" s="6">
        <v>4</v>
      </c>
      <c r="T594" s="6"/>
      <c r="U594" s="6"/>
      <c r="V594" s="6"/>
      <c r="W594" s="6">
        <v>4</v>
      </c>
      <c r="X594" s="5">
        <v>401</v>
      </c>
    </row>
    <row r="595" spans="1:24" ht="12.75">
      <c r="A595" s="5">
        <v>308000000</v>
      </c>
      <c r="B595" s="30" t="s">
        <v>746</v>
      </c>
      <c r="C595" s="97"/>
      <c r="D595" s="6">
        <v>5</v>
      </c>
      <c r="E595" s="6"/>
      <c r="F595" s="6">
        <v>1</v>
      </c>
      <c r="G595" s="6"/>
      <c r="H595" s="6">
        <v>4</v>
      </c>
      <c r="I595" s="6">
        <v>12</v>
      </c>
      <c r="J595" s="6"/>
      <c r="K595" s="6">
        <v>1</v>
      </c>
      <c r="L595" s="6"/>
      <c r="M595" s="6">
        <v>11</v>
      </c>
      <c r="N595" s="6">
        <v>13</v>
      </c>
      <c r="O595" s="6"/>
      <c r="P595" s="6">
        <v>2</v>
      </c>
      <c r="Q595" s="6"/>
      <c r="R595" s="6">
        <v>11</v>
      </c>
      <c r="S595" s="6">
        <v>4</v>
      </c>
      <c r="T595" s="6"/>
      <c r="U595" s="6"/>
      <c r="V595" s="6"/>
      <c r="W595" s="6">
        <v>4</v>
      </c>
      <c r="X595" s="5">
        <v>420</v>
      </c>
    </row>
    <row r="596" spans="1:24" ht="12.75">
      <c r="A596" s="5">
        <v>308010000</v>
      </c>
      <c r="B596" s="30" t="s">
        <v>747</v>
      </c>
      <c r="C596" s="97"/>
      <c r="D596" s="6">
        <v>1</v>
      </c>
      <c r="E596" s="6"/>
      <c r="F596" s="6"/>
      <c r="G596" s="6"/>
      <c r="H596" s="6">
        <v>1</v>
      </c>
      <c r="I596" s="6">
        <v>4</v>
      </c>
      <c r="J596" s="6"/>
      <c r="K596" s="6"/>
      <c r="L596" s="6"/>
      <c r="M596" s="6">
        <v>4</v>
      </c>
      <c r="N596" s="6">
        <v>4</v>
      </c>
      <c r="O596" s="6"/>
      <c r="P596" s="6"/>
      <c r="Q596" s="6"/>
      <c r="R596" s="6">
        <v>4</v>
      </c>
      <c r="S596" s="6">
        <v>1</v>
      </c>
      <c r="T596" s="6"/>
      <c r="U596" s="6"/>
      <c r="V596" s="6"/>
      <c r="W596" s="6">
        <v>1</v>
      </c>
      <c r="X596" s="5">
        <v>378</v>
      </c>
    </row>
    <row r="597" spans="1:24" ht="12.75">
      <c r="A597" s="5">
        <v>308020000</v>
      </c>
      <c r="B597" s="30" t="s">
        <v>748</v>
      </c>
      <c r="C597" s="97"/>
      <c r="D597" s="6">
        <v>1</v>
      </c>
      <c r="E597" s="6"/>
      <c r="F597" s="6"/>
      <c r="G597" s="6"/>
      <c r="H597" s="6">
        <v>1</v>
      </c>
      <c r="I597" s="6">
        <v>1</v>
      </c>
      <c r="J597" s="6"/>
      <c r="K597" s="6"/>
      <c r="L597" s="6"/>
      <c r="M597" s="6">
        <v>1</v>
      </c>
      <c r="N597" s="6">
        <v>2</v>
      </c>
      <c r="O597" s="6"/>
      <c r="P597" s="6"/>
      <c r="Q597" s="6"/>
      <c r="R597" s="6">
        <v>2</v>
      </c>
      <c r="S597" s="6"/>
      <c r="T597" s="6"/>
      <c r="U597" s="6"/>
      <c r="V597" s="6"/>
      <c r="W597" s="6"/>
      <c r="X597" s="5">
        <v>319</v>
      </c>
    </row>
    <row r="598" spans="1:24" ht="12.75">
      <c r="A598" s="5">
        <v>308030000</v>
      </c>
      <c r="B598" s="30" t="s">
        <v>749</v>
      </c>
      <c r="C598" s="97"/>
      <c r="D598" s="6">
        <v>1</v>
      </c>
      <c r="E598" s="6"/>
      <c r="F598" s="6"/>
      <c r="G598" s="6"/>
      <c r="H598" s="6">
        <v>1</v>
      </c>
      <c r="I598" s="6">
        <v>10</v>
      </c>
      <c r="J598" s="6"/>
      <c r="K598" s="6"/>
      <c r="L598" s="6"/>
      <c r="M598" s="6">
        <v>10</v>
      </c>
      <c r="N598" s="6">
        <v>8</v>
      </c>
      <c r="O598" s="6"/>
      <c r="P598" s="6"/>
      <c r="Q598" s="6"/>
      <c r="R598" s="6">
        <v>8</v>
      </c>
      <c r="S598" s="6">
        <v>3</v>
      </c>
      <c r="T598" s="6"/>
      <c r="U598" s="6"/>
      <c r="V598" s="6"/>
      <c r="W598" s="6">
        <v>3</v>
      </c>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7"/>
      <c r="D600" s="6">
        <v>22</v>
      </c>
      <c r="E600" s="6"/>
      <c r="F600" s="6">
        <v>1</v>
      </c>
      <c r="G600" s="6"/>
      <c r="H600" s="6">
        <v>21</v>
      </c>
      <c r="I600" s="6">
        <v>44</v>
      </c>
      <c r="J600" s="6"/>
      <c r="K600" s="6">
        <v>5</v>
      </c>
      <c r="L600" s="6"/>
      <c r="M600" s="6">
        <v>39</v>
      </c>
      <c r="N600" s="6">
        <v>50</v>
      </c>
      <c r="O600" s="6"/>
      <c r="P600" s="6">
        <v>6</v>
      </c>
      <c r="Q600" s="6"/>
      <c r="R600" s="6">
        <v>44</v>
      </c>
      <c r="S600" s="6">
        <v>16</v>
      </c>
      <c r="T600" s="6"/>
      <c r="U600" s="6"/>
      <c r="V600" s="6"/>
      <c r="W600" s="6">
        <v>16</v>
      </c>
      <c r="X600" s="5">
        <v>395</v>
      </c>
    </row>
    <row r="601" spans="1:24" ht="12.75">
      <c r="A601" s="5">
        <v>310010000</v>
      </c>
      <c r="B601" s="30" t="s">
        <v>752</v>
      </c>
      <c r="C601" s="97"/>
      <c r="D601" s="6"/>
      <c r="E601" s="6"/>
      <c r="F601" s="6"/>
      <c r="G601" s="6"/>
      <c r="H601" s="6"/>
      <c r="I601" s="6">
        <v>15</v>
      </c>
      <c r="J601" s="6"/>
      <c r="K601" s="6">
        <v>1</v>
      </c>
      <c r="L601" s="6"/>
      <c r="M601" s="6">
        <v>14</v>
      </c>
      <c r="N601" s="6">
        <v>7</v>
      </c>
      <c r="O601" s="6"/>
      <c r="P601" s="6">
        <v>1</v>
      </c>
      <c r="Q601" s="6"/>
      <c r="R601" s="6">
        <v>6</v>
      </c>
      <c r="S601" s="6">
        <v>8</v>
      </c>
      <c r="T601" s="6"/>
      <c r="U601" s="6"/>
      <c r="V601" s="6"/>
      <c r="W601" s="6">
        <v>8</v>
      </c>
      <c r="X601" s="5">
        <v>230</v>
      </c>
    </row>
    <row r="602" spans="1:24" ht="12.75">
      <c r="A602" s="5">
        <v>310020000</v>
      </c>
      <c r="B602" s="30" t="s">
        <v>753</v>
      </c>
      <c r="C602" s="97"/>
      <c r="D602" s="6">
        <v>20</v>
      </c>
      <c r="E602" s="6"/>
      <c r="F602" s="6">
        <v>1</v>
      </c>
      <c r="G602" s="6"/>
      <c r="H602" s="6">
        <v>19</v>
      </c>
      <c r="I602" s="6">
        <v>89</v>
      </c>
      <c r="J602" s="6"/>
      <c r="K602" s="6">
        <v>6</v>
      </c>
      <c r="L602" s="6"/>
      <c r="M602" s="6">
        <v>83</v>
      </c>
      <c r="N602" s="6">
        <v>85</v>
      </c>
      <c r="O602" s="6"/>
      <c r="P602" s="6">
        <v>7</v>
      </c>
      <c r="Q602" s="6"/>
      <c r="R602" s="6">
        <v>78</v>
      </c>
      <c r="S602" s="6">
        <v>24</v>
      </c>
      <c r="T602" s="6"/>
      <c r="U602" s="6"/>
      <c r="V602" s="6"/>
      <c r="W602" s="6">
        <v>24</v>
      </c>
      <c r="X602" s="5">
        <v>316</v>
      </c>
    </row>
    <row r="603" spans="1:24" ht="12.75">
      <c r="A603" s="5">
        <v>310030000</v>
      </c>
      <c r="B603" s="30" t="s">
        <v>754</v>
      </c>
      <c r="C603" s="97"/>
      <c r="D603" s="6">
        <v>2</v>
      </c>
      <c r="E603" s="6"/>
      <c r="F603" s="6"/>
      <c r="G603" s="6"/>
      <c r="H603" s="6">
        <v>2</v>
      </c>
      <c r="I603" s="6">
        <v>3</v>
      </c>
      <c r="J603" s="6"/>
      <c r="K603" s="6"/>
      <c r="L603" s="6"/>
      <c r="M603" s="6">
        <v>3</v>
      </c>
      <c r="N603" s="6">
        <v>5</v>
      </c>
      <c r="O603" s="6"/>
      <c r="P603" s="6"/>
      <c r="Q603" s="6"/>
      <c r="R603" s="6">
        <v>5</v>
      </c>
      <c r="S603" s="6"/>
      <c r="T603" s="6"/>
      <c r="U603" s="6"/>
      <c r="V603" s="6"/>
      <c r="W603" s="6"/>
      <c r="X603" s="5">
        <v>333</v>
      </c>
    </row>
    <row r="604" spans="1:24" ht="12.75">
      <c r="A604" s="5">
        <v>310040000</v>
      </c>
      <c r="B604" s="30" t="s">
        <v>755</v>
      </c>
      <c r="C604" s="97"/>
      <c r="D604" s="6">
        <v>3</v>
      </c>
      <c r="E604" s="6"/>
      <c r="F604" s="6"/>
      <c r="G604" s="6"/>
      <c r="H604" s="6">
        <v>3</v>
      </c>
      <c r="I604" s="6">
        <v>8</v>
      </c>
      <c r="J604" s="6"/>
      <c r="K604" s="6"/>
      <c r="L604" s="6"/>
      <c r="M604" s="6">
        <v>8</v>
      </c>
      <c r="N604" s="6">
        <v>6</v>
      </c>
      <c r="O604" s="6"/>
      <c r="P604" s="6"/>
      <c r="Q604" s="6"/>
      <c r="R604" s="6">
        <v>6</v>
      </c>
      <c r="S604" s="6">
        <v>5</v>
      </c>
      <c r="T604" s="6"/>
      <c r="U604" s="6"/>
      <c r="V604" s="6"/>
      <c r="W604" s="6">
        <v>5</v>
      </c>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97"/>
      <c r="D608" s="6">
        <v>15</v>
      </c>
      <c r="E608" s="6"/>
      <c r="F608" s="6"/>
      <c r="G608" s="6"/>
      <c r="H608" s="6">
        <v>15</v>
      </c>
      <c r="I608" s="6">
        <v>34</v>
      </c>
      <c r="J608" s="6"/>
      <c r="K608" s="6">
        <v>4</v>
      </c>
      <c r="L608" s="6"/>
      <c r="M608" s="6">
        <v>30</v>
      </c>
      <c r="N608" s="6">
        <v>38</v>
      </c>
      <c r="O608" s="6"/>
      <c r="P608" s="6">
        <v>4</v>
      </c>
      <c r="Q608" s="6"/>
      <c r="R608" s="6">
        <v>34</v>
      </c>
      <c r="S608" s="6">
        <v>11</v>
      </c>
      <c r="T608" s="6"/>
      <c r="U608" s="6"/>
      <c r="V608" s="6"/>
      <c r="W608" s="6">
        <v>11</v>
      </c>
      <c r="X608" s="5">
        <v>472</v>
      </c>
    </row>
    <row r="609" spans="1:24" ht="12.75">
      <c r="A609" s="5">
        <v>311010000</v>
      </c>
      <c r="B609" s="30" t="s">
        <v>760</v>
      </c>
      <c r="C609" s="97"/>
      <c r="D609" s="6">
        <v>8</v>
      </c>
      <c r="E609" s="6"/>
      <c r="F609" s="6"/>
      <c r="G609" s="6"/>
      <c r="H609" s="6">
        <v>8</v>
      </c>
      <c r="I609" s="6">
        <v>25</v>
      </c>
      <c r="J609" s="6"/>
      <c r="K609" s="6">
        <v>2</v>
      </c>
      <c r="L609" s="6"/>
      <c r="M609" s="6">
        <v>23</v>
      </c>
      <c r="N609" s="6">
        <v>26</v>
      </c>
      <c r="O609" s="6"/>
      <c r="P609" s="6">
        <v>2</v>
      </c>
      <c r="Q609" s="6"/>
      <c r="R609" s="6">
        <v>24</v>
      </c>
      <c r="S609" s="6">
        <v>7</v>
      </c>
      <c r="T609" s="6"/>
      <c r="U609" s="6"/>
      <c r="V609" s="6"/>
      <c r="W609" s="6">
        <v>7</v>
      </c>
      <c r="X609" s="5">
        <v>518</v>
      </c>
    </row>
    <row r="610" spans="1:24" ht="12.75">
      <c r="A610" s="5">
        <v>311010100</v>
      </c>
      <c r="B610" s="30" t="s">
        <v>761</v>
      </c>
      <c r="C610" s="97"/>
      <c r="D610" s="6"/>
      <c r="E610" s="6"/>
      <c r="F610" s="6"/>
      <c r="G610" s="6"/>
      <c r="H610" s="6"/>
      <c r="I610" s="6">
        <v>1</v>
      </c>
      <c r="J610" s="6"/>
      <c r="K610" s="6"/>
      <c r="L610" s="6"/>
      <c r="M610" s="6">
        <v>1</v>
      </c>
      <c r="N610" s="6"/>
      <c r="O610" s="6"/>
      <c r="P610" s="6"/>
      <c r="Q610" s="6"/>
      <c r="R610" s="6"/>
      <c r="S610" s="6">
        <v>1</v>
      </c>
      <c r="T610" s="6"/>
      <c r="U610" s="6"/>
      <c r="V610" s="6"/>
      <c r="W610" s="6">
        <v>1</v>
      </c>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763</v>
      </c>
      <c r="C612" s="97"/>
      <c r="D612" s="6">
        <v>3</v>
      </c>
      <c r="E612" s="6"/>
      <c r="F612" s="6"/>
      <c r="G612" s="6"/>
      <c r="H612" s="6">
        <v>3</v>
      </c>
      <c r="I612" s="6">
        <v>8</v>
      </c>
      <c r="J612" s="6"/>
      <c r="K612" s="6"/>
      <c r="L612" s="6"/>
      <c r="M612" s="6">
        <v>8</v>
      </c>
      <c r="N612" s="6">
        <v>11</v>
      </c>
      <c r="O612" s="6"/>
      <c r="P612" s="6"/>
      <c r="Q612" s="6"/>
      <c r="R612" s="6">
        <v>11</v>
      </c>
      <c r="S612" s="6"/>
      <c r="T612" s="6"/>
      <c r="U612" s="6"/>
      <c r="V612" s="6"/>
      <c r="W612" s="6"/>
      <c r="X612" s="5">
        <v>418</v>
      </c>
    </row>
    <row r="613" spans="1:24" ht="25.5">
      <c r="A613" s="5">
        <v>311030000</v>
      </c>
      <c r="B613" s="30" t="s">
        <v>764</v>
      </c>
      <c r="C613" s="97"/>
      <c r="D613" s="6"/>
      <c r="E613" s="6"/>
      <c r="F613" s="6"/>
      <c r="G613" s="6"/>
      <c r="H613" s="6"/>
      <c r="I613" s="6">
        <v>2</v>
      </c>
      <c r="J613" s="6"/>
      <c r="K613" s="6"/>
      <c r="L613" s="6"/>
      <c r="M613" s="6">
        <v>2</v>
      </c>
      <c r="N613" s="6">
        <v>2</v>
      </c>
      <c r="O613" s="6"/>
      <c r="P613" s="6"/>
      <c r="Q613" s="6"/>
      <c r="R613" s="6">
        <v>2</v>
      </c>
      <c r="S613" s="6"/>
      <c r="T613" s="6"/>
      <c r="U613" s="6"/>
      <c r="V613" s="6"/>
      <c r="W613" s="6"/>
      <c r="X613" s="5">
        <v>353</v>
      </c>
    </row>
    <row r="614" spans="1:24" ht="12.75">
      <c r="A614" s="5">
        <v>312000000</v>
      </c>
      <c r="B614" s="30" t="s">
        <v>765</v>
      </c>
      <c r="C614" s="97"/>
      <c r="D614" s="6">
        <v>2</v>
      </c>
      <c r="E614" s="6"/>
      <c r="F614" s="6"/>
      <c r="G614" s="6"/>
      <c r="H614" s="6">
        <v>2</v>
      </c>
      <c r="I614" s="6">
        <v>15</v>
      </c>
      <c r="J614" s="6"/>
      <c r="K614" s="6">
        <v>3</v>
      </c>
      <c r="L614" s="6"/>
      <c r="M614" s="6">
        <v>12</v>
      </c>
      <c r="N614" s="6">
        <v>15</v>
      </c>
      <c r="O614" s="6"/>
      <c r="P614" s="6">
        <v>3</v>
      </c>
      <c r="Q614" s="6"/>
      <c r="R614" s="6">
        <v>12</v>
      </c>
      <c r="S614" s="6">
        <v>2</v>
      </c>
      <c r="T614" s="6"/>
      <c r="U614" s="6"/>
      <c r="V614" s="6"/>
      <c r="W614" s="6">
        <v>2</v>
      </c>
      <c r="X614" s="5">
        <v>426</v>
      </c>
    </row>
    <row r="615" spans="1:24" ht="12.75">
      <c r="A615" s="5">
        <v>313000000</v>
      </c>
      <c r="B615" s="30" t="s">
        <v>766</v>
      </c>
      <c r="C615" s="97"/>
      <c r="D615" s="6"/>
      <c r="E615" s="6"/>
      <c r="F615" s="6"/>
      <c r="G615" s="6"/>
      <c r="H615" s="6"/>
      <c r="I615" s="6">
        <v>5</v>
      </c>
      <c r="J615" s="6"/>
      <c r="K615" s="6"/>
      <c r="L615" s="6"/>
      <c r="M615" s="6">
        <v>5</v>
      </c>
      <c r="N615" s="6">
        <v>5</v>
      </c>
      <c r="O615" s="6"/>
      <c r="P615" s="6"/>
      <c r="Q615" s="6"/>
      <c r="R615" s="6">
        <v>5</v>
      </c>
      <c r="S615" s="6"/>
      <c r="T615" s="6"/>
      <c r="U615" s="6"/>
      <c r="V615" s="6"/>
      <c r="W615" s="6"/>
      <c r="X615" s="5">
        <v>341</v>
      </c>
    </row>
    <row r="616" spans="1:24" ht="12.75">
      <c r="A616" s="5">
        <v>314000000</v>
      </c>
      <c r="B616" s="30" t="s">
        <v>767</v>
      </c>
      <c r="C616" s="97"/>
      <c r="D616" s="6">
        <v>36</v>
      </c>
      <c r="E616" s="6"/>
      <c r="F616" s="6">
        <v>3</v>
      </c>
      <c r="G616" s="6"/>
      <c r="H616" s="6">
        <v>33</v>
      </c>
      <c r="I616" s="6">
        <v>422</v>
      </c>
      <c r="J616" s="6"/>
      <c r="K616" s="6">
        <v>60</v>
      </c>
      <c r="L616" s="6"/>
      <c r="M616" s="6">
        <v>362</v>
      </c>
      <c r="N616" s="6">
        <v>369</v>
      </c>
      <c r="O616" s="6"/>
      <c r="P616" s="6">
        <v>63</v>
      </c>
      <c r="Q616" s="6"/>
      <c r="R616" s="6">
        <v>306</v>
      </c>
      <c r="S616" s="6">
        <v>89</v>
      </c>
      <c r="T616" s="6"/>
      <c r="U616" s="6"/>
      <c r="V616" s="6"/>
      <c r="W616" s="6">
        <v>89</v>
      </c>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7"/>
      <c r="D623" s="6"/>
      <c r="E623" s="6"/>
      <c r="F623" s="6"/>
      <c r="G623" s="6"/>
      <c r="H623" s="6"/>
      <c r="I623" s="6">
        <v>3</v>
      </c>
      <c r="J623" s="6"/>
      <c r="K623" s="6"/>
      <c r="L623" s="6"/>
      <c r="M623" s="6">
        <v>3</v>
      </c>
      <c r="N623" s="6">
        <v>2</v>
      </c>
      <c r="O623" s="6"/>
      <c r="P623" s="6"/>
      <c r="Q623" s="6"/>
      <c r="R623" s="6">
        <v>2</v>
      </c>
      <c r="S623" s="6">
        <v>1</v>
      </c>
      <c r="T623" s="6"/>
      <c r="U623" s="6"/>
      <c r="V623" s="6"/>
      <c r="W623" s="6">
        <v>1</v>
      </c>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97"/>
      <c r="D626" s="6"/>
      <c r="E626" s="6"/>
      <c r="F626" s="6"/>
      <c r="G626" s="6"/>
      <c r="H626" s="6"/>
      <c r="I626" s="6">
        <v>1</v>
      </c>
      <c r="J626" s="6"/>
      <c r="K626" s="6"/>
      <c r="L626" s="6"/>
      <c r="M626" s="6">
        <v>1</v>
      </c>
      <c r="N626" s="6">
        <v>1</v>
      </c>
      <c r="O626" s="6"/>
      <c r="P626" s="6"/>
      <c r="Q626" s="6"/>
      <c r="R626" s="6">
        <v>1</v>
      </c>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7"/>
      <c r="D628" s="6"/>
      <c r="E628" s="6"/>
      <c r="F628" s="6"/>
      <c r="G628" s="6"/>
      <c r="H628" s="6"/>
      <c r="I628" s="6">
        <v>7</v>
      </c>
      <c r="J628" s="6"/>
      <c r="K628" s="6">
        <v>1</v>
      </c>
      <c r="L628" s="6"/>
      <c r="M628" s="6">
        <v>6</v>
      </c>
      <c r="N628" s="6">
        <v>1</v>
      </c>
      <c r="O628" s="6"/>
      <c r="P628" s="6">
        <v>1</v>
      </c>
      <c r="Q628" s="6"/>
      <c r="R628" s="6"/>
      <c r="S628" s="6">
        <v>6</v>
      </c>
      <c r="T628" s="6"/>
      <c r="U628" s="6"/>
      <c r="V628" s="6"/>
      <c r="W628" s="6">
        <v>6</v>
      </c>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c r="A630" s="5">
        <v>331060101</v>
      </c>
      <c r="B630" s="30" t="s">
        <v>781</v>
      </c>
      <c r="C630" s="97"/>
      <c r="D630" s="6"/>
      <c r="E630" s="6"/>
      <c r="F630" s="6"/>
      <c r="G630" s="6"/>
      <c r="H630" s="6"/>
      <c r="I630" s="6">
        <v>1</v>
      </c>
      <c r="J630" s="6"/>
      <c r="K630" s="6"/>
      <c r="L630" s="6"/>
      <c r="M630" s="6">
        <v>1</v>
      </c>
      <c r="N630" s="6"/>
      <c r="O630" s="6"/>
      <c r="P630" s="6"/>
      <c r="Q630" s="6"/>
      <c r="R630" s="6"/>
      <c r="S630" s="6">
        <v>1</v>
      </c>
      <c r="T630" s="6"/>
      <c r="U630" s="6"/>
      <c r="V630" s="6"/>
      <c r="W630" s="6">
        <v>1</v>
      </c>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c r="A633" s="5">
        <v>331060300</v>
      </c>
      <c r="B633" s="30" t="s">
        <v>783</v>
      </c>
      <c r="C633" s="97"/>
      <c r="D633" s="6"/>
      <c r="E633" s="6"/>
      <c r="F633" s="6"/>
      <c r="G633" s="6"/>
      <c r="H633" s="6"/>
      <c r="I633" s="6">
        <v>2</v>
      </c>
      <c r="J633" s="6"/>
      <c r="K633" s="6"/>
      <c r="L633" s="6"/>
      <c r="M633" s="6">
        <v>2</v>
      </c>
      <c r="N633" s="6">
        <v>1</v>
      </c>
      <c r="O633" s="6"/>
      <c r="P633" s="6"/>
      <c r="Q633" s="6"/>
      <c r="R633" s="6">
        <v>1</v>
      </c>
      <c r="S633" s="6">
        <v>1</v>
      </c>
      <c r="T633" s="6"/>
      <c r="U633" s="6"/>
      <c r="V633" s="6"/>
      <c r="W633" s="6">
        <v>1</v>
      </c>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7"/>
      <c r="D637" s="6">
        <v>1</v>
      </c>
      <c r="E637" s="6"/>
      <c r="F637" s="6">
        <v>1</v>
      </c>
      <c r="G637" s="6"/>
      <c r="H637" s="6"/>
      <c r="I637" s="6">
        <v>2</v>
      </c>
      <c r="J637" s="6"/>
      <c r="K637" s="6"/>
      <c r="L637" s="6"/>
      <c r="M637" s="6">
        <v>2</v>
      </c>
      <c r="N637" s="6">
        <v>2</v>
      </c>
      <c r="O637" s="6"/>
      <c r="P637" s="6">
        <v>1</v>
      </c>
      <c r="Q637" s="6"/>
      <c r="R637" s="6">
        <v>1</v>
      </c>
      <c r="S637" s="6">
        <v>1</v>
      </c>
      <c r="T637" s="6"/>
      <c r="U637" s="6"/>
      <c r="V637" s="6"/>
      <c r="W637" s="6">
        <v>1</v>
      </c>
      <c r="X637" s="5">
        <v>278</v>
      </c>
    </row>
    <row r="638" spans="1:24" ht="12.75">
      <c r="A638" s="5">
        <v>331100000</v>
      </c>
      <c r="B638" s="30" t="s">
        <v>787</v>
      </c>
      <c r="C638" s="97"/>
      <c r="D638" s="6"/>
      <c r="E638" s="6"/>
      <c r="F638" s="6"/>
      <c r="G638" s="6"/>
      <c r="H638" s="6"/>
      <c r="I638" s="6">
        <v>3</v>
      </c>
      <c r="J638" s="6"/>
      <c r="K638" s="6"/>
      <c r="L638" s="6"/>
      <c r="M638" s="6">
        <v>3</v>
      </c>
      <c r="N638" s="6">
        <v>1</v>
      </c>
      <c r="O638" s="6"/>
      <c r="P638" s="6"/>
      <c r="Q638" s="6"/>
      <c r="R638" s="6">
        <v>1</v>
      </c>
      <c r="S638" s="6">
        <v>2</v>
      </c>
      <c r="T638" s="6"/>
      <c r="U638" s="6"/>
      <c r="V638" s="6"/>
      <c r="W638" s="6">
        <v>2</v>
      </c>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790</v>
      </c>
      <c r="C641" s="97"/>
      <c r="D641" s="6">
        <v>1</v>
      </c>
      <c r="E641" s="6"/>
      <c r="F641" s="6"/>
      <c r="G641" s="6"/>
      <c r="H641" s="6">
        <v>1</v>
      </c>
      <c r="I641" s="6">
        <v>3</v>
      </c>
      <c r="J641" s="6"/>
      <c r="K641" s="6">
        <v>1</v>
      </c>
      <c r="L641" s="6"/>
      <c r="M641" s="6">
        <v>2</v>
      </c>
      <c r="N641" s="6">
        <v>4</v>
      </c>
      <c r="O641" s="6"/>
      <c r="P641" s="6">
        <v>1</v>
      </c>
      <c r="Q641" s="6"/>
      <c r="R641" s="6">
        <v>3</v>
      </c>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7"/>
      <c r="D646" s="6">
        <v>1</v>
      </c>
      <c r="E646" s="6"/>
      <c r="F646" s="6"/>
      <c r="G646" s="6"/>
      <c r="H646" s="6">
        <v>1</v>
      </c>
      <c r="I646" s="6">
        <v>8</v>
      </c>
      <c r="J646" s="6"/>
      <c r="K646" s="6"/>
      <c r="L646" s="6"/>
      <c r="M646" s="6">
        <v>8</v>
      </c>
      <c r="N646" s="6">
        <v>7</v>
      </c>
      <c r="O646" s="6"/>
      <c r="P646" s="6"/>
      <c r="Q646" s="6"/>
      <c r="R646" s="6">
        <v>7</v>
      </c>
      <c r="S646" s="6">
        <v>2</v>
      </c>
      <c r="T646" s="6"/>
      <c r="U646" s="6"/>
      <c r="V646" s="6"/>
      <c r="W646" s="6">
        <v>2</v>
      </c>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2321</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v>2</v>
      </c>
      <c r="J650" s="32"/>
      <c r="K650" s="32">
        <v>2</v>
      </c>
      <c r="L650" s="32"/>
      <c r="M650" s="32"/>
      <c r="N650" s="32">
        <v>2</v>
      </c>
      <c r="O650" s="32"/>
      <c r="P650" s="32">
        <v>2</v>
      </c>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6"/>
      <c r="D655" s="32"/>
      <c r="E655" s="32"/>
      <c r="F655" s="32"/>
      <c r="G655" s="32"/>
      <c r="H655" s="32"/>
      <c r="I655" s="32">
        <v>19</v>
      </c>
      <c r="J655" s="32"/>
      <c r="K655" s="32"/>
      <c r="L655" s="32">
        <v>19</v>
      </c>
      <c r="M655" s="32"/>
      <c r="N655" s="32">
        <v>19</v>
      </c>
      <c r="O655" s="32"/>
      <c r="P655" s="32"/>
      <c r="Q655" s="32">
        <v>19</v>
      </c>
      <c r="R655" s="32"/>
      <c r="S655" s="32"/>
      <c r="T655" s="32"/>
      <c r="U655" s="32"/>
      <c r="V655" s="32"/>
      <c r="W655" s="32"/>
      <c r="X655" s="34">
        <v>60</v>
      </c>
    </row>
    <row r="656" spans="1:24" ht="12.75">
      <c r="A656" s="90">
        <v>600030000</v>
      </c>
      <c r="B656" s="35" t="s">
        <v>2337</v>
      </c>
      <c r="C656" s="96"/>
      <c r="D656" s="32"/>
      <c r="E656" s="32"/>
      <c r="F656" s="32"/>
      <c r="G656" s="32"/>
      <c r="H656" s="32"/>
      <c r="I656" s="32">
        <v>20</v>
      </c>
      <c r="J656" s="32"/>
      <c r="K656" s="32"/>
      <c r="L656" s="32"/>
      <c r="M656" s="32">
        <v>20</v>
      </c>
      <c r="N656" s="32">
        <v>20</v>
      </c>
      <c r="O656" s="32"/>
      <c r="P656" s="32"/>
      <c r="Q656" s="32"/>
      <c r="R656" s="32">
        <v>20</v>
      </c>
      <c r="S656" s="32"/>
      <c r="T656" s="32"/>
      <c r="U656" s="32"/>
      <c r="V656" s="32"/>
      <c r="W656" s="32"/>
      <c r="X656" s="34">
        <v>60</v>
      </c>
    </row>
    <row r="657" spans="1:24" ht="12.75">
      <c r="A657" s="90">
        <v>600040000</v>
      </c>
      <c r="B657" s="35" t="s">
        <v>2338</v>
      </c>
      <c r="C657" s="96"/>
      <c r="D657" s="32"/>
      <c r="E657" s="32"/>
      <c r="F657" s="32"/>
      <c r="G657" s="32"/>
      <c r="H657" s="32"/>
      <c r="I657" s="32">
        <v>13</v>
      </c>
      <c r="J657" s="32"/>
      <c r="K657" s="32"/>
      <c r="L657" s="32"/>
      <c r="M657" s="32">
        <v>13</v>
      </c>
      <c r="N657" s="32">
        <v>11</v>
      </c>
      <c r="O657" s="32"/>
      <c r="P657" s="32"/>
      <c r="Q657" s="32"/>
      <c r="R657" s="32">
        <v>11</v>
      </c>
      <c r="S657" s="32">
        <v>2</v>
      </c>
      <c r="T657" s="32"/>
      <c r="U657" s="32"/>
      <c r="V657" s="32"/>
      <c r="W657" s="32">
        <v>2</v>
      </c>
      <c r="X657" s="34">
        <v>101</v>
      </c>
    </row>
    <row r="658" spans="1:24" ht="12.75">
      <c r="A658" s="90">
        <v>600050000</v>
      </c>
      <c r="B658" s="35" t="s">
        <v>2339</v>
      </c>
      <c r="C658" s="96"/>
      <c r="D658" s="32">
        <v>4</v>
      </c>
      <c r="E658" s="32"/>
      <c r="F658" s="32"/>
      <c r="G658" s="32"/>
      <c r="H658" s="32">
        <v>4</v>
      </c>
      <c r="I658" s="32">
        <v>73</v>
      </c>
      <c r="J658" s="32"/>
      <c r="K658" s="32"/>
      <c r="L658" s="32"/>
      <c r="M658" s="32">
        <v>73</v>
      </c>
      <c r="N658" s="32">
        <v>70</v>
      </c>
      <c r="O658" s="32"/>
      <c r="P658" s="32"/>
      <c r="Q658" s="32"/>
      <c r="R658" s="32">
        <v>70</v>
      </c>
      <c r="S658" s="32">
        <v>7</v>
      </c>
      <c r="T658" s="32"/>
      <c r="U658" s="32"/>
      <c r="V658" s="32"/>
      <c r="W658" s="32">
        <v>7</v>
      </c>
      <c r="X658" s="34">
        <v>120</v>
      </c>
    </row>
    <row r="659" spans="1:24" ht="12.75">
      <c r="A659" s="34">
        <v>600060000</v>
      </c>
      <c r="B659" s="35" t="s">
        <v>2330</v>
      </c>
      <c r="C659" s="96"/>
      <c r="D659" s="32">
        <v>1</v>
      </c>
      <c r="E659" s="32"/>
      <c r="F659" s="32"/>
      <c r="G659" s="32"/>
      <c r="H659" s="32">
        <v>1</v>
      </c>
      <c r="I659" s="32">
        <v>2</v>
      </c>
      <c r="J659" s="32"/>
      <c r="K659" s="32">
        <v>1</v>
      </c>
      <c r="L659" s="32"/>
      <c r="M659" s="32">
        <v>1</v>
      </c>
      <c r="N659" s="32">
        <v>2</v>
      </c>
      <c r="O659" s="32"/>
      <c r="P659" s="32">
        <v>1</v>
      </c>
      <c r="Q659" s="32"/>
      <c r="R659" s="32">
        <v>1</v>
      </c>
      <c r="S659" s="32">
        <v>1</v>
      </c>
      <c r="T659" s="32"/>
      <c r="U659" s="32"/>
      <c r="V659" s="32"/>
      <c r="W659" s="32">
        <v>1</v>
      </c>
      <c r="X659" s="34">
        <v>180</v>
      </c>
    </row>
    <row r="660" spans="1:24" ht="12.75">
      <c r="A660" s="34">
        <v>600070000</v>
      </c>
      <c r="B660" s="35" t="s">
        <v>2331</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6"/>
      <c r="D662" s="32"/>
      <c r="E662" s="32"/>
      <c r="F662" s="32"/>
      <c r="G662" s="32"/>
      <c r="H662" s="32"/>
      <c r="I662" s="32">
        <v>3</v>
      </c>
      <c r="J662" s="32"/>
      <c r="K662" s="32"/>
      <c r="L662" s="32"/>
      <c r="M662" s="32">
        <v>3</v>
      </c>
      <c r="N662" s="32">
        <v>3</v>
      </c>
      <c r="O662" s="32"/>
      <c r="P662" s="32"/>
      <c r="Q662" s="32"/>
      <c r="R662" s="32">
        <v>3</v>
      </c>
      <c r="S662" s="32"/>
      <c r="T662" s="32"/>
      <c r="U662" s="32"/>
      <c r="V662" s="32"/>
      <c r="W662" s="32"/>
      <c r="X662" s="34">
        <v>120</v>
      </c>
    </row>
    <row r="663" spans="1:24" ht="12.75" customHeight="1">
      <c r="A663" s="90">
        <v>600140000</v>
      </c>
      <c r="B663" s="35" t="s">
        <v>2329</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421</v>
      </c>
      <c r="E664" s="7">
        <f>SUM(E522,E650:E663)</f>
        <v>0</v>
      </c>
      <c r="F664" s="7">
        <f>SUM(F522,F650:F663)</f>
        <v>20</v>
      </c>
      <c r="G664" s="7">
        <f>SUM(G522,G650:G663)</f>
        <v>0</v>
      </c>
      <c r="H664" s="7">
        <f>SUM(H522,H650:H663)</f>
        <v>401</v>
      </c>
      <c r="I664" s="7">
        <f>SUM(J664:M664)</f>
        <v>1705</v>
      </c>
      <c r="J664" s="7">
        <f>SUM(J522,J650:J663)</f>
        <v>0</v>
      </c>
      <c r="K664" s="7">
        <f>SUM(K522,K650:K663)</f>
        <v>163</v>
      </c>
      <c r="L664" s="7">
        <f>SUM(L522,L650:L663)</f>
        <v>19</v>
      </c>
      <c r="M664" s="7">
        <f>SUM(M522,M650:M663)</f>
        <v>1523</v>
      </c>
      <c r="N664" s="7">
        <f>SUM(O664:R664)</f>
        <v>1719</v>
      </c>
      <c r="O664" s="7">
        <f>SUM(O522,O650:O663)</f>
        <v>0</v>
      </c>
      <c r="P664" s="7">
        <f>SUM(P522,P650:P663)</f>
        <v>183</v>
      </c>
      <c r="Q664" s="7">
        <f>SUM(Q522,Q650:Q663)</f>
        <v>19</v>
      </c>
      <c r="R664" s="7">
        <f>SUM(R522,R650:R663)</f>
        <v>1517</v>
      </c>
      <c r="S664" s="7">
        <f>SUM(T664:W664)</f>
        <v>407</v>
      </c>
      <c r="T664" s="7">
        <f>SUM(T522,T650:T663)</f>
        <v>0</v>
      </c>
      <c r="U664" s="7">
        <f>SUM(U522,U650:U663)</f>
        <v>0</v>
      </c>
      <c r="V664" s="7">
        <f>SUM(V522,V650:V663)</f>
        <v>0</v>
      </c>
      <c r="W664" s="7">
        <f>SUM(W522,W650:W663)</f>
        <v>407</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1925</v>
      </c>
      <c r="B666" s="176"/>
      <c r="C666" s="96"/>
      <c r="D666" s="32">
        <f>SUM(E666:H666)</f>
        <v>76</v>
      </c>
      <c r="E666" s="32">
        <f>SUM(E667:E1218)</f>
        <v>1</v>
      </c>
      <c r="F666" s="32">
        <f>SUM(F667:F1218)</f>
        <v>0</v>
      </c>
      <c r="G666" s="32">
        <f>SUM(G667:G1218)</f>
        <v>75</v>
      </c>
      <c r="H666" s="32">
        <f>SUM(H667:H1218)</f>
        <v>0</v>
      </c>
      <c r="I666" s="32">
        <f>SUM(J666:M666)</f>
        <v>490</v>
      </c>
      <c r="J666" s="32">
        <f>SUM(J667:J1218)</f>
        <v>47</v>
      </c>
      <c r="K666" s="32">
        <f>SUM(K667:K1218)</f>
        <v>0</v>
      </c>
      <c r="L666" s="32">
        <f>SUM(L667:L1218)</f>
        <v>443</v>
      </c>
      <c r="M666" s="32">
        <f>SUM(M667:M1218)</f>
        <v>0</v>
      </c>
      <c r="N666" s="32">
        <f>SUM(O666:R666)</f>
        <v>455</v>
      </c>
      <c r="O666" s="32">
        <f>SUM(O667:O1218)</f>
        <v>48</v>
      </c>
      <c r="P666" s="32">
        <f>SUM(P667:P1218)</f>
        <v>0</v>
      </c>
      <c r="Q666" s="32">
        <f>SUM(Q667:Q1218)</f>
        <v>407</v>
      </c>
      <c r="R666" s="32">
        <f>SUM(R667:R1218)</f>
        <v>0</v>
      </c>
      <c r="S666" s="32">
        <f>SUM(T666:W666)</f>
        <v>111</v>
      </c>
      <c r="T666" s="32">
        <f>SUM(T667:T1218)</f>
        <v>0</v>
      </c>
      <c r="U666" s="32">
        <f>SUM(U667:U1218)</f>
        <v>0</v>
      </c>
      <c r="V666" s="32">
        <f>SUM(V667:V1218)</f>
        <v>111</v>
      </c>
      <c r="W666" s="32">
        <f>SUM(W667:W1218)</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c r="A689" s="5">
        <v>501020005</v>
      </c>
      <c r="B689" s="30" t="s">
        <v>820</v>
      </c>
      <c r="C689" s="97"/>
      <c r="D689" s="6"/>
      <c r="E689" s="6"/>
      <c r="F689" s="6"/>
      <c r="G689" s="6"/>
      <c r="H689" s="6"/>
      <c r="I689" s="6">
        <v>2</v>
      </c>
      <c r="J689" s="6"/>
      <c r="K689" s="6"/>
      <c r="L689" s="6">
        <v>2</v>
      </c>
      <c r="M689" s="6"/>
      <c r="N689" s="6">
        <v>2</v>
      </c>
      <c r="O689" s="6"/>
      <c r="P689" s="6"/>
      <c r="Q689" s="6">
        <v>2</v>
      </c>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7"/>
      <c r="D744" s="6"/>
      <c r="E744" s="6"/>
      <c r="F744" s="6"/>
      <c r="G744" s="6"/>
      <c r="H744" s="6"/>
      <c r="I744" s="6">
        <v>1</v>
      </c>
      <c r="J744" s="6"/>
      <c r="K744" s="6"/>
      <c r="L744" s="6">
        <v>1</v>
      </c>
      <c r="M744" s="6"/>
      <c r="N744" s="6"/>
      <c r="O744" s="6"/>
      <c r="P744" s="6"/>
      <c r="Q744" s="6"/>
      <c r="R744" s="6"/>
      <c r="S744" s="6">
        <v>1</v>
      </c>
      <c r="T744" s="6"/>
      <c r="U744" s="6"/>
      <c r="V744" s="6">
        <v>1</v>
      </c>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2154</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7"/>
      <c r="D810" s="6"/>
      <c r="E810" s="6"/>
      <c r="F810" s="6"/>
      <c r="G810" s="6"/>
      <c r="H810" s="6"/>
      <c r="I810" s="6">
        <v>1</v>
      </c>
      <c r="J810" s="6"/>
      <c r="K810" s="6"/>
      <c r="L810" s="6">
        <v>1</v>
      </c>
      <c r="M810" s="6"/>
      <c r="N810" s="6">
        <v>1</v>
      </c>
      <c r="O810" s="6"/>
      <c r="P810" s="6"/>
      <c r="Q810" s="6">
        <v>1</v>
      </c>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937</v>
      </c>
      <c r="C814" s="97"/>
      <c r="D814" s="6"/>
      <c r="E814" s="6"/>
      <c r="F814" s="6"/>
      <c r="G814" s="6"/>
      <c r="H814" s="6"/>
      <c r="I814" s="6">
        <v>2</v>
      </c>
      <c r="J814" s="6"/>
      <c r="K814" s="6"/>
      <c r="L814" s="6">
        <v>2</v>
      </c>
      <c r="M814" s="6"/>
      <c r="N814" s="6">
        <v>2</v>
      </c>
      <c r="O814" s="6"/>
      <c r="P814" s="6"/>
      <c r="Q814" s="6">
        <v>2</v>
      </c>
      <c r="R814" s="6"/>
      <c r="S814" s="6"/>
      <c r="T814" s="6"/>
      <c r="U814" s="6"/>
      <c r="V814" s="6"/>
      <c r="W814" s="6"/>
      <c r="X814" s="5">
        <v>246</v>
      </c>
    </row>
    <row r="815" spans="1:24" ht="12.75">
      <c r="A815" s="5">
        <v>501060021</v>
      </c>
      <c r="B815" s="30" t="s">
        <v>938</v>
      </c>
      <c r="C815" s="97"/>
      <c r="D815" s="6"/>
      <c r="E815" s="6"/>
      <c r="F815" s="6"/>
      <c r="G815" s="6"/>
      <c r="H815" s="6"/>
      <c r="I815" s="6">
        <v>6</v>
      </c>
      <c r="J815" s="6"/>
      <c r="K815" s="6"/>
      <c r="L815" s="6">
        <v>6</v>
      </c>
      <c r="M815" s="6"/>
      <c r="N815" s="6">
        <v>6</v>
      </c>
      <c r="O815" s="6"/>
      <c r="P815" s="6"/>
      <c r="Q815" s="6">
        <v>6</v>
      </c>
      <c r="R815" s="6"/>
      <c r="S815" s="6"/>
      <c r="T815" s="6"/>
      <c r="U815" s="6"/>
      <c r="V815" s="6"/>
      <c r="W815" s="6"/>
      <c r="X815" s="5">
        <v>246</v>
      </c>
    </row>
    <row r="816" spans="1:24" ht="25.5">
      <c r="A816" s="5">
        <v>501060022</v>
      </c>
      <c r="B816" s="30" t="s">
        <v>939</v>
      </c>
      <c r="C816" s="97"/>
      <c r="D816" s="6"/>
      <c r="E816" s="6"/>
      <c r="F816" s="6"/>
      <c r="G816" s="6"/>
      <c r="H816" s="6"/>
      <c r="I816" s="6">
        <v>2</v>
      </c>
      <c r="J816" s="6">
        <v>1</v>
      </c>
      <c r="K816" s="6"/>
      <c r="L816" s="6">
        <v>1</v>
      </c>
      <c r="M816" s="6"/>
      <c r="N816" s="6">
        <v>1</v>
      </c>
      <c r="O816" s="6">
        <v>1</v>
      </c>
      <c r="P816" s="6"/>
      <c r="Q816" s="6"/>
      <c r="R816" s="6"/>
      <c r="S816" s="6">
        <v>1</v>
      </c>
      <c r="T816" s="6"/>
      <c r="U816" s="6"/>
      <c r="V816" s="6">
        <v>1</v>
      </c>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7"/>
      <c r="D818" s="6">
        <v>18</v>
      </c>
      <c r="E818" s="6"/>
      <c r="F818" s="6"/>
      <c r="G818" s="6">
        <v>18</v>
      </c>
      <c r="H818" s="6"/>
      <c r="I818" s="6">
        <v>60</v>
      </c>
      <c r="J818" s="6">
        <v>5</v>
      </c>
      <c r="K818" s="6"/>
      <c r="L818" s="6">
        <v>55</v>
      </c>
      <c r="M818" s="6"/>
      <c r="N818" s="6">
        <v>65</v>
      </c>
      <c r="O818" s="6">
        <v>5</v>
      </c>
      <c r="P818" s="6"/>
      <c r="Q818" s="6">
        <v>60</v>
      </c>
      <c r="R818" s="6"/>
      <c r="S818" s="6">
        <v>13</v>
      </c>
      <c r="T818" s="6"/>
      <c r="U818" s="6"/>
      <c r="V818" s="6">
        <v>13</v>
      </c>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7"/>
      <c r="D821" s="6">
        <v>1</v>
      </c>
      <c r="E821" s="6"/>
      <c r="F821" s="6"/>
      <c r="G821" s="6">
        <v>1</v>
      </c>
      <c r="H821" s="6"/>
      <c r="I821" s="6">
        <v>16</v>
      </c>
      <c r="J821" s="6">
        <v>1</v>
      </c>
      <c r="K821" s="6"/>
      <c r="L821" s="6">
        <v>15</v>
      </c>
      <c r="M821" s="6"/>
      <c r="N821" s="6">
        <v>16</v>
      </c>
      <c r="O821" s="6">
        <v>1</v>
      </c>
      <c r="P821" s="6"/>
      <c r="Q821" s="6">
        <v>15</v>
      </c>
      <c r="R821" s="6"/>
      <c r="S821" s="6">
        <v>1</v>
      </c>
      <c r="T821" s="6"/>
      <c r="U821" s="6"/>
      <c r="V821" s="6">
        <v>1</v>
      </c>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7"/>
      <c r="D828" s="6">
        <v>43</v>
      </c>
      <c r="E828" s="6">
        <v>1</v>
      </c>
      <c r="F828" s="6"/>
      <c r="G828" s="6">
        <v>42</v>
      </c>
      <c r="H828" s="6"/>
      <c r="I828" s="6">
        <v>293</v>
      </c>
      <c r="J828" s="6">
        <v>31</v>
      </c>
      <c r="K828" s="6"/>
      <c r="L828" s="6">
        <v>262</v>
      </c>
      <c r="M828" s="6"/>
      <c r="N828" s="6">
        <v>262</v>
      </c>
      <c r="O828" s="6">
        <v>32</v>
      </c>
      <c r="P828" s="6"/>
      <c r="Q828" s="6">
        <v>230</v>
      </c>
      <c r="R828" s="6"/>
      <c r="S828" s="6">
        <v>74</v>
      </c>
      <c r="T828" s="6"/>
      <c r="U828" s="6"/>
      <c r="V828" s="6">
        <v>74</v>
      </c>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c r="A840" s="5">
        <v>501060046</v>
      </c>
      <c r="B840" s="30" t="s">
        <v>963</v>
      </c>
      <c r="C840" s="97"/>
      <c r="D840" s="6"/>
      <c r="E840" s="6"/>
      <c r="F840" s="6"/>
      <c r="G840" s="6"/>
      <c r="H840" s="6"/>
      <c r="I840" s="6">
        <v>4</v>
      </c>
      <c r="J840" s="6">
        <v>1</v>
      </c>
      <c r="K840" s="6"/>
      <c r="L840" s="6">
        <v>3</v>
      </c>
      <c r="M840" s="6"/>
      <c r="N840" s="6">
        <v>3</v>
      </c>
      <c r="O840" s="6">
        <v>1</v>
      </c>
      <c r="P840" s="6"/>
      <c r="Q840" s="6">
        <v>2</v>
      </c>
      <c r="R840" s="6"/>
      <c r="S840" s="6">
        <v>1</v>
      </c>
      <c r="T840" s="6"/>
      <c r="U840" s="6"/>
      <c r="V840" s="6">
        <v>1</v>
      </c>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2145</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2155</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2218</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88">
        <v>501060062</v>
      </c>
      <c r="B856" s="42" t="s">
        <v>2354</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2355</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7"/>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7"/>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7"/>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7"/>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7"/>
    </row>
    <row r="866" spans="1:26" s="41" customFormat="1" ht="12.75">
      <c r="A866" s="39">
        <v>501070008</v>
      </c>
      <c r="B866" s="42" t="s">
        <v>984</v>
      </c>
      <c r="C866" s="97"/>
      <c r="D866" s="40"/>
      <c r="E866" s="40"/>
      <c r="F866" s="40"/>
      <c r="G866" s="40"/>
      <c r="H866" s="40"/>
      <c r="I866" s="40">
        <v>2</v>
      </c>
      <c r="J866" s="40"/>
      <c r="K866" s="40"/>
      <c r="L866" s="40">
        <v>2</v>
      </c>
      <c r="M866" s="40"/>
      <c r="N866" s="40">
        <v>2</v>
      </c>
      <c r="O866" s="40"/>
      <c r="P866" s="40"/>
      <c r="Q866" s="40">
        <v>2</v>
      </c>
      <c r="R866" s="40"/>
      <c r="S866" s="40"/>
      <c r="T866" s="40"/>
      <c r="U866" s="40"/>
      <c r="V866" s="40"/>
      <c r="W866" s="40"/>
      <c r="X866" s="39">
        <v>258</v>
      </c>
      <c r="Y866" s="103"/>
      <c r="Z866" s="117"/>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12.75">
      <c r="A869" s="39">
        <v>501080002</v>
      </c>
      <c r="B869" s="42" t="s">
        <v>987</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220</v>
      </c>
      <c r="Y869" s="103"/>
      <c r="Z869" s="117"/>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7"/>
    </row>
    <row r="871" spans="1:26" s="41" customFormat="1" ht="25.5">
      <c r="A871" s="39">
        <v>501080004</v>
      </c>
      <c r="B871" s="42" t="s">
        <v>989</v>
      </c>
      <c r="C871" s="97"/>
      <c r="D871" s="40">
        <v>2</v>
      </c>
      <c r="E871" s="40"/>
      <c r="F871" s="40"/>
      <c r="G871" s="40">
        <v>2</v>
      </c>
      <c r="H871" s="40"/>
      <c r="I871" s="40">
        <v>9</v>
      </c>
      <c r="J871" s="40">
        <v>4</v>
      </c>
      <c r="K871" s="40"/>
      <c r="L871" s="40">
        <v>5</v>
      </c>
      <c r="M871" s="40"/>
      <c r="N871" s="40">
        <v>11</v>
      </c>
      <c r="O871" s="40">
        <v>4</v>
      </c>
      <c r="P871" s="40"/>
      <c r="Q871" s="40">
        <v>7</v>
      </c>
      <c r="R871" s="40"/>
      <c r="S871" s="40"/>
      <c r="T871" s="40"/>
      <c r="U871" s="40"/>
      <c r="V871" s="40"/>
      <c r="W871" s="40"/>
      <c r="X871" s="39">
        <v>220</v>
      </c>
      <c r="Y871" s="103"/>
      <c r="Z871" s="117"/>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7"/>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7"/>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7"/>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7"/>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7"/>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7"/>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7"/>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7"/>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7"/>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7"/>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7"/>
    </row>
    <row r="898" spans="1:26" s="41" customFormat="1" ht="12.75">
      <c r="A898" s="39">
        <v>501080031</v>
      </c>
      <c r="B898" s="42" t="s">
        <v>1013</v>
      </c>
      <c r="C898" s="97"/>
      <c r="D898" s="40"/>
      <c r="E898" s="40"/>
      <c r="F898" s="40"/>
      <c r="G898" s="40"/>
      <c r="H898" s="40"/>
      <c r="I898" s="40">
        <v>6</v>
      </c>
      <c r="J898" s="40"/>
      <c r="K898" s="40"/>
      <c r="L898" s="40">
        <v>6</v>
      </c>
      <c r="M898" s="40"/>
      <c r="N898" s="40">
        <v>6</v>
      </c>
      <c r="O898" s="40"/>
      <c r="P898" s="40"/>
      <c r="Q898" s="40">
        <v>6</v>
      </c>
      <c r="R898" s="40"/>
      <c r="S898" s="40"/>
      <c r="T898" s="40"/>
      <c r="U898" s="40"/>
      <c r="V898" s="40"/>
      <c r="W898" s="40"/>
      <c r="X898" s="39">
        <v>220</v>
      </c>
      <c r="Y898" s="103"/>
      <c r="Z898" s="117"/>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c r="A900" s="39">
        <v>501080033</v>
      </c>
      <c r="B900" s="42" t="s">
        <v>1015</v>
      </c>
      <c r="C900" s="97"/>
      <c r="D900" s="40"/>
      <c r="E900" s="40"/>
      <c r="F900" s="40"/>
      <c r="G900" s="40"/>
      <c r="H900" s="40"/>
      <c r="I900" s="40">
        <v>1</v>
      </c>
      <c r="J900" s="40"/>
      <c r="K900" s="40"/>
      <c r="L900" s="40">
        <v>1</v>
      </c>
      <c r="M900" s="40"/>
      <c r="N900" s="40">
        <v>1</v>
      </c>
      <c r="O900" s="40"/>
      <c r="P900" s="40"/>
      <c r="Q900" s="40">
        <v>1</v>
      </c>
      <c r="R900" s="40"/>
      <c r="S900" s="40"/>
      <c r="T900" s="40"/>
      <c r="U900" s="40"/>
      <c r="V900" s="40"/>
      <c r="W900" s="40"/>
      <c r="X900" s="39">
        <v>220</v>
      </c>
      <c r="Y900" s="103"/>
      <c r="Z900" s="117"/>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c r="A903" s="39">
        <v>501080036</v>
      </c>
      <c r="B903" s="42" t="s">
        <v>1018</v>
      </c>
      <c r="C903" s="97"/>
      <c r="D903" s="40"/>
      <c r="E903" s="40"/>
      <c r="F903" s="40"/>
      <c r="G903" s="40"/>
      <c r="H903" s="40"/>
      <c r="I903" s="40">
        <v>1</v>
      </c>
      <c r="J903" s="40"/>
      <c r="K903" s="40"/>
      <c r="L903" s="40">
        <v>1</v>
      </c>
      <c r="M903" s="40"/>
      <c r="N903" s="40">
        <v>1</v>
      </c>
      <c r="O903" s="40"/>
      <c r="P903" s="40"/>
      <c r="Q903" s="40">
        <v>1</v>
      </c>
      <c r="R903" s="40"/>
      <c r="S903" s="40"/>
      <c r="T903" s="40"/>
      <c r="U903" s="40"/>
      <c r="V903" s="40"/>
      <c r="W903" s="40"/>
      <c r="X903" s="39">
        <v>220</v>
      </c>
      <c r="Y903" s="103"/>
      <c r="Z903" s="117"/>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7"/>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7"/>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c r="A913" s="39">
        <v>501080046</v>
      </c>
      <c r="B913" s="42" t="s">
        <v>1027</v>
      </c>
      <c r="C913" s="97"/>
      <c r="D913" s="40"/>
      <c r="E913" s="40"/>
      <c r="F913" s="40"/>
      <c r="G913" s="40"/>
      <c r="H913" s="40"/>
      <c r="I913" s="40">
        <v>1</v>
      </c>
      <c r="J913" s="40"/>
      <c r="K913" s="40"/>
      <c r="L913" s="40">
        <v>1</v>
      </c>
      <c r="M913" s="40"/>
      <c r="N913" s="40">
        <v>1</v>
      </c>
      <c r="O913" s="40"/>
      <c r="P913" s="40"/>
      <c r="Q913" s="40">
        <v>1</v>
      </c>
      <c r="R913" s="40"/>
      <c r="S913" s="40"/>
      <c r="T913" s="40"/>
      <c r="U913" s="40"/>
      <c r="V913" s="40"/>
      <c r="W913" s="40"/>
      <c r="X913" s="39">
        <v>220</v>
      </c>
      <c r="Y913" s="103"/>
      <c r="Z913" s="117"/>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7"/>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7"/>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7"/>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7"/>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501080085</v>
      </c>
      <c r="B952" s="42" t="s">
        <v>2131</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7"/>
    </row>
    <row r="953" spans="1:26" s="41" customFormat="1" ht="12.75" hidden="1">
      <c r="A953" s="39">
        <v>501080086</v>
      </c>
      <c r="B953" s="42" t="s">
        <v>2132</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7"/>
    </row>
    <row r="954" spans="1:26" s="41" customFormat="1" ht="12.75">
      <c r="A954" s="39">
        <v>501080087</v>
      </c>
      <c r="B954" s="42" t="s">
        <v>2219</v>
      </c>
      <c r="C954" s="97"/>
      <c r="D954" s="40"/>
      <c r="E954" s="40"/>
      <c r="F954" s="40"/>
      <c r="G954" s="40"/>
      <c r="H954" s="40"/>
      <c r="I954" s="40">
        <v>1</v>
      </c>
      <c r="J954" s="40"/>
      <c r="K954" s="40"/>
      <c r="L954" s="40">
        <v>1</v>
      </c>
      <c r="M954" s="40"/>
      <c r="N954" s="40">
        <v>1</v>
      </c>
      <c r="O954" s="40"/>
      <c r="P954" s="40"/>
      <c r="Q954" s="40">
        <v>1</v>
      </c>
      <c r="R954" s="40"/>
      <c r="S954" s="40"/>
      <c r="T954" s="40"/>
      <c r="U954" s="40"/>
      <c r="V954" s="40"/>
      <c r="W954" s="40"/>
      <c r="X954" s="39">
        <v>120</v>
      </c>
      <c r="Y954" s="103"/>
      <c r="Z954" s="117"/>
    </row>
    <row r="955" spans="1:26" s="41" customFormat="1" ht="12.75" customHeight="1" hidden="1">
      <c r="A955" s="39">
        <v>501090000</v>
      </c>
      <c r="B955" s="42" t="s">
        <v>1066</v>
      </c>
      <c r="C955" s="97"/>
      <c r="D955" s="40"/>
      <c r="E955" s="40"/>
      <c r="F955" s="40"/>
      <c r="G955" s="40"/>
      <c r="H955" s="40"/>
      <c r="I955" s="40"/>
      <c r="J955" s="40"/>
      <c r="K955" s="40"/>
      <c r="L955" s="40"/>
      <c r="M955" s="40"/>
      <c r="N955" s="40"/>
      <c r="O955" s="40"/>
      <c r="P955" s="40"/>
      <c r="Q955" s="40"/>
      <c r="R955" s="40"/>
      <c r="S955" s="40"/>
      <c r="T955" s="40"/>
      <c r="U955" s="40"/>
      <c r="V955" s="40"/>
      <c r="W955" s="40"/>
      <c r="X955" s="39">
        <v>246</v>
      </c>
      <c r="Y955" s="103"/>
      <c r="Z955" s="117"/>
    </row>
    <row r="956" spans="1:26" s="41" customFormat="1" ht="12.75" hidden="1">
      <c r="A956" s="39">
        <v>501090001</v>
      </c>
      <c r="B956" s="42" t="s">
        <v>1067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501090002</v>
      </c>
      <c r="B957" s="42" t="s">
        <v>1068</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25.5" hidden="1">
      <c r="A958" s="39">
        <v>501090003</v>
      </c>
      <c r="B958" s="42" t="s">
        <v>1069</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25.5" hidden="1">
      <c r="A959" s="39">
        <v>501090004</v>
      </c>
      <c r="B959" s="42" t="s">
        <v>1070</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501090005</v>
      </c>
      <c r="B960" s="42" t="s">
        <v>1071</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501090006</v>
      </c>
      <c r="B961" s="42" t="s">
        <v>1072</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7"/>
    </row>
    <row r="962" spans="1:26" s="41" customFormat="1" ht="12.75" hidden="1">
      <c r="A962" s="39">
        <v>501090007</v>
      </c>
      <c r="B962" s="42" t="s">
        <v>1073</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12.75" hidden="1">
      <c r="A963" s="39">
        <v>501090008</v>
      </c>
      <c r="B963" s="42" t="s">
        <v>1074</v>
      </c>
      <c r="C963" s="97"/>
      <c r="D963" s="40"/>
      <c r="E963" s="40"/>
      <c r="F963" s="40"/>
      <c r="G963" s="40"/>
      <c r="H963" s="40"/>
      <c r="I963" s="40"/>
      <c r="J963" s="40"/>
      <c r="K963" s="40"/>
      <c r="L963" s="40"/>
      <c r="M963" s="40"/>
      <c r="N963" s="40"/>
      <c r="O963" s="40"/>
      <c r="P963" s="40"/>
      <c r="Q963" s="40"/>
      <c r="R963" s="40"/>
      <c r="S963" s="40"/>
      <c r="T963" s="40"/>
      <c r="U963" s="40"/>
      <c r="V963" s="40"/>
      <c r="W963" s="40"/>
      <c r="X963" s="39">
        <v>246</v>
      </c>
      <c r="Y963" s="103"/>
      <c r="Z963" s="117"/>
    </row>
    <row r="964" spans="1:26" s="41" customFormat="1" ht="12.75" hidden="1">
      <c r="A964" s="39">
        <v>501090009</v>
      </c>
      <c r="B964" s="42" t="s">
        <v>1075</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25.5" hidden="1">
      <c r="A965" s="39">
        <v>501090010</v>
      </c>
      <c r="B965" s="42" t="s">
        <v>1076</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7"/>
    </row>
    <row r="966" spans="1:26" s="41" customFormat="1" ht="12.75" hidden="1">
      <c r="A966" s="39">
        <v>501090011</v>
      </c>
      <c r="B966" s="42" t="s">
        <v>2140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7"/>
    </row>
    <row r="967" spans="1:26" s="41" customFormat="1" ht="12.75" hidden="1">
      <c r="A967" s="39">
        <v>501100000</v>
      </c>
      <c r="B967" s="42" t="s">
        <v>1077</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501100001</v>
      </c>
      <c r="B968" s="42" t="s">
        <v>1078</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501100002</v>
      </c>
      <c r="B969" s="42" t="s">
        <v>1079</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12.75" hidden="1">
      <c r="A970" s="39">
        <v>501100003</v>
      </c>
      <c r="B970" s="42" t="s">
        <v>1080</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7"/>
    </row>
    <row r="971" spans="1:26" s="41" customFormat="1" ht="12.75">
      <c r="A971" s="39">
        <v>501100004</v>
      </c>
      <c r="B971" s="42" t="s">
        <v>1081</v>
      </c>
      <c r="C971" s="97"/>
      <c r="D971" s="40">
        <v>2</v>
      </c>
      <c r="E971" s="40"/>
      <c r="F971" s="40"/>
      <c r="G971" s="40">
        <v>2</v>
      </c>
      <c r="H971" s="40"/>
      <c r="I971" s="40">
        <v>8</v>
      </c>
      <c r="J971" s="40"/>
      <c r="K971" s="40"/>
      <c r="L971" s="40">
        <v>8</v>
      </c>
      <c r="M971" s="40"/>
      <c r="N971" s="40">
        <v>7</v>
      </c>
      <c r="O971" s="40"/>
      <c r="P971" s="40"/>
      <c r="Q971" s="40">
        <v>7</v>
      </c>
      <c r="R971" s="40"/>
      <c r="S971" s="40">
        <v>3</v>
      </c>
      <c r="T971" s="40"/>
      <c r="U971" s="40"/>
      <c r="V971" s="40">
        <v>3</v>
      </c>
      <c r="W971" s="40"/>
      <c r="X971" s="39">
        <v>277</v>
      </c>
      <c r="Y971" s="103"/>
      <c r="Z971" s="117"/>
    </row>
    <row r="972" spans="1:26" s="41" customFormat="1" ht="25.5" hidden="1">
      <c r="A972" s="39">
        <v>501100005</v>
      </c>
      <c r="B972" s="42" t="s">
        <v>1082</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501100006</v>
      </c>
      <c r="B973" s="42" t="s">
        <v>1083</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7"/>
    </row>
    <row r="974" spans="1:26" s="41" customFormat="1" ht="25.5" hidden="1">
      <c r="A974" s="39">
        <v>501100007</v>
      </c>
      <c r="B974" s="42" t="s">
        <v>1084</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501100008</v>
      </c>
      <c r="B975" s="42" t="s">
        <v>1085</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7"/>
    </row>
    <row r="976" spans="1:26" s="41" customFormat="1" ht="25.5" customHeight="1" hidden="1">
      <c r="A976" s="39">
        <v>501100009</v>
      </c>
      <c r="B976" s="42" t="s">
        <v>1086</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7"/>
    </row>
    <row r="977" spans="1:26" s="41" customFormat="1" ht="12.75" hidden="1">
      <c r="A977" s="39">
        <v>501110000</v>
      </c>
      <c r="B977" s="42" t="s">
        <v>1087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501110001</v>
      </c>
      <c r="B978" s="42" t="s">
        <v>1088</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7"/>
    </row>
    <row r="979" spans="1:26" s="41" customFormat="1" ht="12.75">
      <c r="A979" s="39">
        <v>501110002</v>
      </c>
      <c r="B979" s="42" t="s">
        <v>386</v>
      </c>
      <c r="C979" s="97"/>
      <c r="D979" s="40">
        <v>1</v>
      </c>
      <c r="E979" s="40"/>
      <c r="F979" s="40"/>
      <c r="G979" s="40">
        <v>1</v>
      </c>
      <c r="H979" s="40"/>
      <c r="I979" s="40">
        <v>1</v>
      </c>
      <c r="J979" s="40"/>
      <c r="K979" s="40"/>
      <c r="L979" s="40">
        <v>1</v>
      </c>
      <c r="M979" s="40"/>
      <c r="N979" s="40">
        <v>2</v>
      </c>
      <c r="O979" s="40"/>
      <c r="P979" s="40"/>
      <c r="Q979" s="40">
        <v>2</v>
      </c>
      <c r="R979" s="40"/>
      <c r="S979" s="40"/>
      <c r="T979" s="40"/>
      <c r="U979" s="40"/>
      <c r="V979" s="40"/>
      <c r="W979" s="40"/>
      <c r="X979" s="39">
        <v>188</v>
      </c>
      <c r="Y979" s="103"/>
      <c r="Z979" s="117"/>
    </row>
    <row r="980" spans="1:26" s="41" customFormat="1" ht="12.75" hidden="1">
      <c r="A980" s="39">
        <v>501110003</v>
      </c>
      <c r="B980" s="42" t="s">
        <v>391</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7"/>
    </row>
    <row r="981" spans="1:26" s="41" customFormat="1" ht="12.75" hidden="1">
      <c r="A981" s="39">
        <v>501110004</v>
      </c>
      <c r="B981" s="42" t="s">
        <v>1089</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501110005</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c r="A983" s="39">
        <v>501110006</v>
      </c>
      <c r="B983" s="42" t="s">
        <v>402</v>
      </c>
      <c r="C983" s="97"/>
      <c r="D983" s="40"/>
      <c r="E983" s="40"/>
      <c r="F983" s="40"/>
      <c r="G983" s="40"/>
      <c r="H983" s="40"/>
      <c r="I983" s="40">
        <v>3</v>
      </c>
      <c r="J983" s="40"/>
      <c r="K983" s="40"/>
      <c r="L983" s="40">
        <v>3</v>
      </c>
      <c r="M983" s="40"/>
      <c r="N983" s="40">
        <v>2</v>
      </c>
      <c r="O983" s="40"/>
      <c r="P983" s="40"/>
      <c r="Q983" s="40">
        <v>2</v>
      </c>
      <c r="R983" s="40"/>
      <c r="S983" s="40">
        <v>1</v>
      </c>
      <c r="T983" s="40"/>
      <c r="U983" s="40"/>
      <c r="V983" s="40">
        <v>1</v>
      </c>
      <c r="W983" s="40"/>
      <c r="X983" s="39">
        <v>188</v>
      </c>
      <c r="Y983" s="103"/>
      <c r="Z983" s="117"/>
    </row>
    <row r="984" spans="1:26" s="41" customFormat="1" ht="12.75" hidden="1">
      <c r="A984" s="39">
        <v>501110007</v>
      </c>
      <c r="B984" s="42" t="s">
        <v>403</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12.75" hidden="1">
      <c r="A985" s="39">
        <v>501110008</v>
      </c>
      <c r="B985" s="42" t="s">
        <v>399</v>
      </c>
      <c r="C985" s="97"/>
      <c r="D985" s="40"/>
      <c r="E985" s="40"/>
      <c r="F985" s="40"/>
      <c r="G985" s="40"/>
      <c r="H985" s="40"/>
      <c r="I985" s="40"/>
      <c r="J985" s="40"/>
      <c r="K985" s="40"/>
      <c r="L985" s="40"/>
      <c r="M985" s="40"/>
      <c r="N985" s="40"/>
      <c r="O985" s="40"/>
      <c r="P985" s="40"/>
      <c r="Q985" s="40"/>
      <c r="R985" s="40"/>
      <c r="S985" s="40"/>
      <c r="T985" s="40"/>
      <c r="U985" s="40"/>
      <c r="V985" s="40"/>
      <c r="W985" s="40"/>
      <c r="X985" s="39">
        <v>245</v>
      </c>
      <c r="Y985" s="103"/>
      <c r="Z985" s="117"/>
    </row>
    <row r="986" spans="1:26" s="41" customFormat="1" ht="12.75" hidden="1">
      <c r="A986" s="39">
        <v>501110009</v>
      </c>
      <c r="B986" s="42" t="s">
        <v>398</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25.5" hidden="1">
      <c r="A987" s="39">
        <v>501110010</v>
      </c>
      <c r="B987" s="42" t="s">
        <v>1090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7"/>
    </row>
    <row r="988" spans="1:26" s="41" customFormat="1" ht="12.75">
      <c r="A988" s="39">
        <v>501110011</v>
      </c>
      <c r="B988" s="42" t="s">
        <v>1091</v>
      </c>
      <c r="C988" s="97"/>
      <c r="D988" s="40">
        <v>4</v>
      </c>
      <c r="E988" s="40"/>
      <c r="F988" s="40"/>
      <c r="G988" s="40">
        <v>4</v>
      </c>
      <c r="H988" s="40"/>
      <c r="I988" s="40">
        <v>12</v>
      </c>
      <c r="J988" s="40">
        <v>1</v>
      </c>
      <c r="K988" s="40"/>
      <c r="L988" s="40">
        <v>11</v>
      </c>
      <c r="M988" s="40"/>
      <c r="N988" s="40">
        <v>8</v>
      </c>
      <c r="O988" s="40">
        <v>1</v>
      </c>
      <c r="P988" s="40"/>
      <c r="Q988" s="40">
        <v>7</v>
      </c>
      <c r="R988" s="40"/>
      <c r="S988" s="40">
        <v>8</v>
      </c>
      <c r="T988" s="40"/>
      <c r="U988" s="40"/>
      <c r="V988" s="40">
        <v>8</v>
      </c>
      <c r="W988" s="40"/>
      <c r="X988" s="39">
        <v>188</v>
      </c>
      <c r="Y988" s="103"/>
      <c r="Z988" s="117"/>
    </row>
    <row r="989" spans="1:26" s="41" customFormat="1" ht="12.75" hidden="1">
      <c r="A989" s="39">
        <v>501120000</v>
      </c>
      <c r="B989" s="42" t="s">
        <v>1092</v>
      </c>
      <c r="C989" s="97"/>
      <c r="D989" s="40"/>
      <c r="E989" s="40"/>
      <c r="F989" s="40"/>
      <c r="G989" s="40"/>
      <c r="H989" s="40"/>
      <c r="I989" s="40"/>
      <c r="J989" s="40"/>
      <c r="K989" s="40"/>
      <c r="L989" s="40"/>
      <c r="M989" s="40"/>
      <c r="N989" s="40"/>
      <c r="O989" s="40"/>
      <c r="P989" s="40"/>
      <c r="Q989" s="40"/>
      <c r="R989" s="40"/>
      <c r="S989" s="40"/>
      <c r="T989" s="40"/>
      <c r="U989" s="40"/>
      <c r="V989" s="40"/>
      <c r="W989" s="40"/>
      <c r="X989" s="39">
        <v>263</v>
      </c>
      <c r="Y989" s="103"/>
      <c r="Z989" s="117"/>
    </row>
    <row r="990" spans="1:26" s="41" customFormat="1" ht="12.75">
      <c r="A990" s="39">
        <v>501120001</v>
      </c>
      <c r="B990" s="42" t="s">
        <v>1093</v>
      </c>
      <c r="C990" s="97"/>
      <c r="D990" s="40">
        <v>2</v>
      </c>
      <c r="E990" s="40"/>
      <c r="F990" s="40"/>
      <c r="G990" s="40">
        <v>2</v>
      </c>
      <c r="H990" s="40"/>
      <c r="I990" s="40">
        <v>15</v>
      </c>
      <c r="J990" s="40">
        <v>1</v>
      </c>
      <c r="K990" s="40"/>
      <c r="L990" s="40">
        <v>14</v>
      </c>
      <c r="M990" s="40"/>
      <c r="N990" s="40">
        <v>13</v>
      </c>
      <c r="O990" s="40">
        <v>1</v>
      </c>
      <c r="P990" s="40"/>
      <c r="Q990" s="40">
        <v>12</v>
      </c>
      <c r="R990" s="40"/>
      <c r="S990" s="40">
        <v>4</v>
      </c>
      <c r="T990" s="40"/>
      <c r="U990" s="40"/>
      <c r="V990" s="40">
        <v>4</v>
      </c>
      <c r="W990" s="40"/>
      <c r="X990" s="39">
        <v>263</v>
      </c>
      <c r="Y990" s="103"/>
      <c r="Z990" s="117"/>
    </row>
    <row r="991" spans="1:26" s="41" customFormat="1" ht="12.75" hidden="1">
      <c r="A991" s="39">
        <v>501120002</v>
      </c>
      <c r="B991" s="42" t="s">
        <v>1094</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25.5">
      <c r="A992" s="39">
        <v>501120003</v>
      </c>
      <c r="B992" s="42" t="s">
        <v>1095</v>
      </c>
      <c r="C992" s="97"/>
      <c r="D992" s="40">
        <v>1</v>
      </c>
      <c r="E992" s="40"/>
      <c r="F992" s="40"/>
      <c r="G992" s="40">
        <v>1</v>
      </c>
      <c r="H992" s="40"/>
      <c r="I992" s="40">
        <v>23</v>
      </c>
      <c r="J992" s="40">
        <v>2</v>
      </c>
      <c r="K992" s="40"/>
      <c r="L992" s="40">
        <v>21</v>
      </c>
      <c r="M992" s="40"/>
      <c r="N992" s="40">
        <v>21</v>
      </c>
      <c r="O992" s="40">
        <v>2</v>
      </c>
      <c r="P992" s="40"/>
      <c r="Q992" s="40">
        <v>19</v>
      </c>
      <c r="R992" s="40"/>
      <c r="S992" s="40">
        <v>3</v>
      </c>
      <c r="T992" s="40"/>
      <c r="U992" s="40"/>
      <c r="V992" s="40">
        <v>3</v>
      </c>
      <c r="W992" s="40"/>
      <c r="X992" s="39">
        <v>263</v>
      </c>
      <c r="Y992" s="103"/>
      <c r="Z992" s="117"/>
    </row>
    <row r="993" spans="1:26" s="41" customFormat="1" ht="12.75" hidden="1">
      <c r="A993" s="39">
        <v>501120004</v>
      </c>
      <c r="B993" s="42" t="s">
        <v>1096</v>
      </c>
      <c r="C993" s="97"/>
      <c r="D993" s="40"/>
      <c r="E993" s="40"/>
      <c r="F993" s="40"/>
      <c r="G993" s="40"/>
      <c r="H993" s="40"/>
      <c r="I993" s="40"/>
      <c r="J993" s="40"/>
      <c r="K993" s="40"/>
      <c r="L993" s="40"/>
      <c r="M993" s="40"/>
      <c r="N993" s="40"/>
      <c r="O993" s="40"/>
      <c r="P993" s="40"/>
      <c r="Q993" s="40"/>
      <c r="R993" s="40"/>
      <c r="S993" s="40"/>
      <c r="T993" s="40"/>
      <c r="U993" s="40"/>
      <c r="V993" s="40"/>
      <c r="W993" s="40"/>
      <c r="X993" s="39">
        <v>245</v>
      </c>
      <c r="Y993" s="103"/>
      <c r="Z993" s="117"/>
    </row>
    <row r="994" spans="1:26" s="41" customFormat="1" ht="38.25" hidden="1">
      <c r="A994" s="39">
        <v>501120005</v>
      </c>
      <c r="B994" s="42" t="s">
        <v>1097</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12.75" hidden="1">
      <c r="A995" s="39">
        <v>501120006</v>
      </c>
      <c r="B995" s="42" t="s">
        <v>206</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7"/>
    </row>
    <row r="996" spans="1:26" s="41" customFormat="1" ht="12.75" hidden="1">
      <c r="A996" s="39">
        <v>501120007</v>
      </c>
      <c r="B996" s="42" t="s">
        <v>1098</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7"/>
    </row>
    <row r="997" spans="1:26" s="41" customFormat="1" ht="38.25" hidden="1">
      <c r="A997" s="39">
        <v>501120008</v>
      </c>
      <c r="B997" s="42" t="s">
        <v>1099</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12.75" hidden="1">
      <c r="A998" s="39">
        <v>501120009</v>
      </c>
      <c r="B998" s="42" t="s">
        <v>1100</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7"/>
    </row>
    <row r="999" spans="1:26" s="41" customFormat="1" ht="12.75" hidden="1">
      <c r="A999" s="39">
        <v>501120010</v>
      </c>
      <c r="B999" s="42" t="s">
        <v>1101</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7"/>
    </row>
    <row r="1000" spans="1:26" s="41" customFormat="1" ht="25.5" hidden="1">
      <c r="A1000" s="39">
        <v>501120011</v>
      </c>
      <c r="B1000" s="42" t="s">
        <v>1102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7"/>
    </row>
    <row r="1001" spans="1:26" s="41" customFormat="1" ht="25.5" hidden="1">
      <c r="A1001" s="39">
        <v>501120012</v>
      </c>
      <c r="B1001" s="42" t="s">
        <v>1103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12.75" hidden="1">
      <c r="A1002" s="39">
        <v>501120013</v>
      </c>
      <c r="B1002" s="42" t="s">
        <v>1104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7"/>
    </row>
    <row r="1003" spans="1:26" s="41" customFormat="1" ht="12.75" hidden="1">
      <c r="A1003" s="39">
        <v>501120014</v>
      </c>
      <c r="B1003" s="42" t="s">
        <v>1105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25.5" hidden="1">
      <c r="A1004" s="39">
        <v>501120015</v>
      </c>
      <c r="B1004" s="42" t="s">
        <v>1106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7"/>
    </row>
    <row r="1005" spans="1:26" s="41" customFormat="1" ht="12.75" hidden="1">
      <c r="A1005" s="39">
        <v>501120016</v>
      </c>
      <c r="B1005" s="42" t="s">
        <v>1107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501120017</v>
      </c>
      <c r="B1006" s="42" t="s">
        <v>1108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7"/>
    </row>
    <row r="1007" spans="1:26" s="41" customFormat="1" ht="25.5" hidden="1">
      <c r="A1007" s="39">
        <v>501120018</v>
      </c>
      <c r="B1007" s="42" t="s">
        <v>1109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501120019</v>
      </c>
      <c r="B1008" s="42" t="s">
        <v>1110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c r="A1009" s="39">
        <v>501120020</v>
      </c>
      <c r="B1009" s="42" t="s">
        <v>1111</v>
      </c>
      <c r="C1009" s="97"/>
      <c r="D1009" s="40">
        <v>1</v>
      </c>
      <c r="E1009" s="40"/>
      <c r="F1009" s="40"/>
      <c r="G1009" s="40">
        <v>1</v>
      </c>
      <c r="H1009" s="40"/>
      <c r="I1009" s="40"/>
      <c r="J1009" s="40"/>
      <c r="K1009" s="40"/>
      <c r="L1009" s="40"/>
      <c r="M1009" s="40"/>
      <c r="N1009" s="40">
        <v>1</v>
      </c>
      <c r="O1009" s="40"/>
      <c r="P1009" s="40"/>
      <c r="Q1009" s="40">
        <v>1</v>
      </c>
      <c r="R1009" s="40"/>
      <c r="S1009" s="40"/>
      <c r="T1009" s="40"/>
      <c r="U1009" s="40"/>
      <c r="V1009" s="40"/>
      <c r="W1009" s="40"/>
      <c r="X1009" s="39">
        <v>263</v>
      </c>
      <c r="Y1009" s="103"/>
      <c r="Z1009" s="117"/>
    </row>
    <row r="1010" spans="1:26" s="41" customFormat="1" ht="12.75" hidden="1">
      <c r="A1010" s="39">
        <v>501120021</v>
      </c>
      <c r="B1010" s="42" t="s">
        <v>1112</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c r="A1011" s="39">
        <v>501120022</v>
      </c>
      <c r="B1011" s="42" t="s">
        <v>1113</v>
      </c>
      <c r="C1011" s="97"/>
      <c r="D1011" s="40"/>
      <c r="E1011" s="40"/>
      <c r="F1011" s="40"/>
      <c r="G1011" s="40"/>
      <c r="H1011" s="40"/>
      <c r="I1011" s="40">
        <v>5</v>
      </c>
      <c r="J1011" s="40"/>
      <c r="K1011" s="40"/>
      <c r="L1011" s="40">
        <v>5</v>
      </c>
      <c r="M1011" s="40"/>
      <c r="N1011" s="40">
        <v>5</v>
      </c>
      <c r="O1011" s="40"/>
      <c r="P1011" s="40"/>
      <c r="Q1011" s="40">
        <v>5</v>
      </c>
      <c r="R1011" s="40"/>
      <c r="S1011" s="40"/>
      <c r="T1011" s="40"/>
      <c r="U1011" s="40"/>
      <c r="V1011" s="40"/>
      <c r="W1011" s="40"/>
      <c r="X1011" s="39">
        <v>263</v>
      </c>
      <c r="Y1011" s="103"/>
      <c r="Z1011" s="117"/>
    </row>
    <row r="1012" spans="1:26" s="41" customFormat="1" ht="12.75">
      <c r="A1012" s="39">
        <v>501120023</v>
      </c>
      <c r="B1012" s="42" t="s">
        <v>1114</v>
      </c>
      <c r="C1012" s="97"/>
      <c r="D1012" s="40"/>
      <c r="E1012" s="40"/>
      <c r="F1012" s="40"/>
      <c r="G1012" s="40"/>
      <c r="H1012" s="40"/>
      <c r="I1012" s="40">
        <v>3</v>
      </c>
      <c r="J1012" s="40"/>
      <c r="K1012" s="40"/>
      <c r="L1012" s="40">
        <v>3</v>
      </c>
      <c r="M1012" s="40"/>
      <c r="N1012" s="40">
        <v>2</v>
      </c>
      <c r="O1012" s="40"/>
      <c r="P1012" s="40"/>
      <c r="Q1012" s="40">
        <v>2</v>
      </c>
      <c r="R1012" s="40"/>
      <c r="S1012" s="40">
        <v>1</v>
      </c>
      <c r="T1012" s="40"/>
      <c r="U1012" s="40"/>
      <c r="V1012" s="40">
        <v>1</v>
      </c>
      <c r="W1012" s="40"/>
      <c r="X1012" s="39">
        <v>263</v>
      </c>
      <c r="Y1012" s="103"/>
      <c r="Z1012" s="117"/>
    </row>
    <row r="1013" spans="1:26" s="41" customFormat="1" ht="12.75" hidden="1">
      <c r="A1013" s="88">
        <v>501120024</v>
      </c>
      <c r="B1013" s="42" t="s">
        <v>2348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3"/>
      <c r="Z1013" s="117"/>
    </row>
    <row r="1014" spans="1:26" s="41" customFormat="1" ht="12.75" hidden="1">
      <c r="A1014" s="39">
        <v>501130000</v>
      </c>
      <c r="B1014" s="42" t="s">
        <v>1115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12.75" hidden="1">
      <c r="A1015" s="39">
        <v>501130001</v>
      </c>
      <c r="B1015" s="42" t="s">
        <v>1116</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25.5" hidden="1">
      <c r="A1016" s="39">
        <v>501130002</v>
      </c>
      <c r="B1016" s="42" t="s">
        <v>1117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c r="A1017" s="39">
        <v>501130003</v>
      </c>
      <c r="B1017" s="42" t="s">
        <v>1118</v>
      </c>
      <c r="C1017" s="97"/>
      <c r="D1017" s="40"/>
      <c r="E1017" s="40"/>
      <c r="F1017" s="40"/>
      <c r="G1017" s="40"/>
      <c r="H1017" s="40"/>
      <c r="I1017" s="40">
        <v>1</v>
      </c>
      <c r="J1017" s="40"/>
      <c r="K1017" s="40"/>
      <c r="L1017" s="40">
        <v>1</v>
      </c>
      <c r="M1017" s="40"/>
      <c r="N1017" s="40">
        <v>1</v>
      </c>
      <c r="O1017" s="40"/>
      <c r="P1017" s="40"/>
      <c r="Q1017" s="40">
        <v>1</v>
      </c>
      <c r="R1017" s="40"/>
      <c r="S1017" s="40"/>
      <c r="T1017" s="40"/>
      <c r="U1017" s="40"/>
      <c r="V1017" s="40"/>
      <c r="W1017" s="40"/>
      <c r="X1017" s="39">
        <v>258</v>
      </c>
      <c r="Y1017" s="103"/>
      <c r="Z1017" s="117"/>
    </row>
    <row r="1018" spans="1:26" s="41" customFormat="1" ht="12.75" hidden="1">
      <c r="A1018" s="39">
        <v>501130004</v>
      </c>
      <c r="B1018" s="42" t="s">
        <v>1119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7"/>
    </row>
    <row r="1019" spans="1:26" s="41" customFormat="1" ht="25.5" hidden="1">
      <c r="A1019" s="39">
        <v>501130005</v>
      </c>
      <c r="B1019" s="42" t="s">
        <v>1120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7"/>
    </row>
    <row r="1020" spans="1:26" s="41" customFormat="1" ht="12.75" hidden="1">
      <c r="A1020" s="39">
        <v>501130006</v>
      </c>
      <c r="B1020" s="42" t="s">
        <v>356</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3"/>
      <c r="Z1020" s="117"/>
    </row>
    <row r="1021" spans="1:26" s="41" customFormat="1" ht="12.75" customHeight="1" hidden="1">
      <c r="A1021" s="39">
        <v>501130007</v>
      </c>
      <c r="B1021" s="42" t="s">
        <v>1121</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501130008</v>
      </c>
      <c r="B1022" s="42" t="s">
        <v>1122</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501130009</v>
      </c>
      <c r="B1023" s="42" t="s">
        <v>1123</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3"/>
      <c r="Z1023" s="117"/>
    </row>
    <row r="1024" spans="1:26" s="41" customFormat="1" ht="12.75" hidden="1">
      <c r="A1024" s="39">
        <v>501130010</v>
      </c>
      <c r="B1024" s="42" t="s">
        <v>1124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3"/>
      <c r="Z1024" s="117"/>
    </row>
    <row r="1025" spans="1:26" s="41" customFormat="1" ht="25.5" hidden="1">
      <c r="A1025" s="39">
        <v>501130011</v>
      </c>
      <c r="B1025" s="42" t="s">
        <v>1125</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7"/>
    </row>
    <row r="1026" spans="1:26" s="41" customFormat="1" ht="12.75" hidden="1">
      <c r="A1026" s="39">
        <v>501130012</v>
      </c>
      <c r="B1026" s="42" t="s">
        <v>1126</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501130013</v>
      </c>
      <c r="B1027" s="42" t="s">
        <v>1127</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7"/>
    </row>
    <row r="1028" spans="1:26" s="41" customFormat="1" ht="25.5" hidden="1">
      <c r="A1028" s="39">
        <v>501130014</v>
      </c>
      <c r="B1028" s="42" t="s">
        <v>1128</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7"/>
    </row>
    <row r="1029" spans="1:26" s="41" customFormat="1" ht="12.75" hidden="1">
      <c r="A1029" s="39">
        <v>501130015</v>
      </c>
      <c r="B1029" s="42" t="s">
        <v>1129</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7"/>
    </row>
    <row r="1030" spans="1:26" s="41" customFormat="1" ht="25.5" hidden="1">
      <c r="A1030" s="39">
        <v>501130016</v>
      </c>
      <c r="B1030" s="42" t="s">
        <v>1130</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7"/>
    </row>
    <row r="1031" spans="1:26" s="41" customFormat="1" ht="12.75" hidden="1">
      <c r="A1031" s="39">
        <v>501130017</v>
      </c>
      <c r="B1031" s="42" t="s">
        <v>1131</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501130018</v>
      </c>
      <c r="B1032" s="42" t="s">
        <v>1132</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501130019</v>
      </c>
      <c r="B1033" s="42" t="s">
        <v>1133</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12.75" hidden="1">
      <c r="A1034" s="39">
        <v>501130020</v>
      </c>
      <c r="B1034" s="42" t="s">
        <v>1134</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501130021</v>
      </c>
      <c r="B1035" s="42" t="s">
        <v>1135</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7"/>
    </row>
    <row r="1036" spans="1:26" s="41" customFormat="1" ht="25.5" hidden="1">
      <c r="A1036" s="39">
        <v>501130022</v>
      </c>
      <c r="B1036" s="42" t="s">
        <v>1136</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7"/>
    </row>
    <row r="1037" spans="1:26" s="41" customFormat="1" ht="12.75">
      <c r="A1037" s="39">
        <v>501130023</v>
      </c>
      <c r="B1037" s="42" t="s">
        <v>371</v>
      </c>
      <c r="C1037" s="97"/>
      <c r="D1037" s="40"/>
      <c r="E1037" s="40"/>
      <c r="F1037" s="40"/>
      <c r="G1037" s="40"/>
      <c r="H1037" s="40"/>
      <c r="I1037" s="40">
        <v>2</v>
      </c>
      <c r="J1037" s="40"/>
      <c r="K1037" s="40"/>
      <c r="L1037" s="40">
        <v>2</v>
      </c>
      <c r="M1037" s="40"/>
      <c r="N1037" s="40">
        <v>2</v>
      </c>
      <c r="O1037" s="40"/>
      <c r="P1037" s="40"/>
      <c r="Q1037" s="40">
        <v>2</v>
      </c>
      <c r="R1037" s="40"/>
      <c r="S1037" s="40"/>
      <c r="T1037" s="40"/>
      <c r="U1037" s="40"/>
      <c r="V1037" s="40"/>
      <c r="W1037" s="40"/>
      <c r="X1037" s="39">
        <v>258</v>
      </c>
      <c r="Y1037" s="103"/>
      <c r="Z1037" s="117"/>
    </row>
    <row r="1038" spans="1:26" s="41" customFormat="1" ht="25.5" hidden="1">
      <c r="A1038" s="39">
        <v>501130024</v>
      </c>
      <c r="B1038" s="42" t="s">
        <v>1137</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7"/>
    </row>
    <row r="1039" spans="1:26" s="41" customFormat="1" ht="12.75" hidden="1">
      <c r="A1039" s="39">
        <v>501130025</v>
      </c>
      <c r="B1039" s="42" t="s">
        <v>1138</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7"/>
    </row>
    <row r="1040" spans="1:26" s="41" customFormat="1" ht="25.5" hidden="1">
      <c r="A1040" s="39">
        <v>501130026</v>
      </c>
      <c r="B1040" s="42" t="s">
        <v>1139</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25.5" hidden="1">
      <c r="A1041" s="39">
        <v>501130027</v>
      </c>
      <c r="B1041" s="42" t="s">
        <v>1140</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7"/>
    </row>
    <row r="1042" spans="1:26" s="41" customFormat="1" ht="25.5" hidden="1">
      <c r="A1042" s="39">
        <v>501130028</v>
      </c>
      <c r="B1042" s="42" t="s">
        <v>1141</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501130029</v>
      </c>
      <c r="B1043" s="42" t="s">
        <v>1142</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7"/>
    </row>
    <row r="1044" spans="1:26" s="41" customFormat="1" ht="25.5" hidden="1">
      <c r="A1044" s="39">
        <v>501130030</v>
      </c>
      <c r="B1044" s="42" t="s">
        <v>1143</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7"/>
    </row>
    <row r="1045" spans="1:26" s="41" customFormat="1" ht="12.75" hidden="1">
      <c r="A1045" s="39">
        <v>501130031</v>
      </c>
      <c r="B1045" s="42" t="s">
        <v>1144</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38.25" hidden="1">
      <c r="A1046" s="39">
        <v>501130032</v>
      </c>
      <c r="B1046" s="42" t="s">
        <v>1145</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3"/>
      <c r="Z1046" s="117"/>
    </row>
    <row r="1047" spans="1:26" s="41" customFormat="1" ht="25.5" hidden="1">
      <c r="A1047" s="39">
        <v>501130033</v>
      </c>
      <c r="B1047" s="42" t="s">
        <v>1146</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25.5" hidden="1">
      <c r="A1048" s="39">
        <v>501130034</v>
      </c>
      <c r="B1048" s="42" t="s">
        <v>1147</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25.5" hidden="1">
      <c r="A1049" s="39">
        <v>501130035</v>
      </c>
      <c r="B1049" s="42" t="s">
        <v>1148</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38.25" hidden="1">
      <c r="A1050" s="39">
        <v>501130036</v>
      </c>
      <c r="B1050" s="42" t="s">
        <v>1149</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38.25" hidden="1">
      <c r="A1051" s="39">
        <v>501130037</v>
      </c>
      <c r="B1051" s="42" t="s">
        <v>1150</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501130038</v>
      </c>
      <c r="B1052" s="42" t="s">
        <v>1151</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501130039</v>
      </c>
      <c r="B1053" s="42" t="s">
        <v>1152</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25.5" hidden="1">
      <c r="A1054" s="39">
        <v>501130040</v>
      </c>
      <c r="B1054" s="42" t="s">
        <v>1153</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25.5" hidden="1">
      <c r="A1055" s="39">
        <v>501130041</v>
      </c>
      <c r="B1055" s="42" t="s">
        <v>1154</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7"/>
    </row>
    <row r="1056" spans="1:26" s="41" customFormat="1" ht="12.75" hidden="1">
      <c r="A1056" s="39">
        <v>501130042</v>
      </c>
      <c r="B1056" s="42" t="s">
        <v>1155</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12.75" hidden="1">
      <c r="A1057" s="39">
        <v>501130043</v>
      </c>
      <c r="B1057" s="42" t="s">
        <v>1156</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3"/>
      <c r="Z1057" s="117"/>
    </row>
    <row r="1058" spans="1:26" s="41" customFormat="1" ht="25.5" hidden="1">
      <c r="A1058" s="39">
        <v>501130044</v>
      </c>
      <c r="B1058" s="42" t="s">
        <v>1157</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501130045</v>
      </c>
      <c r="B1059" s="42" t="s">
        <v>1158</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25.5" hidden="1">
      <c r="A1060" s="39">
        <v>501130046</v>
      </c>
      <c r="B1060" s="42" t="s">
        <v>1159</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25.5" hidden="1">
      <c r="A1061" s="39">
        <v>501130047</v>
      </c>
      <c r="B1061" s="42" t="s">
        <v>1160</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customHeight="1" hidden="1">
      <c r="A1062" s="39">
        <v>501130048</v>
      </c>
      <c r="B1062" s="42" t="s">
        <v>1161</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12.75" hidden="1">
      <c r="A1063" s="39">
        <v>501130049</v>
      </c>
      <c r="B1063" s="42" t="s">
        <v>1162</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12.75" hidden="1">
      <c r="A1064" s="39">
        <v>501130050</v>
      </c>
      <c r="B1064" s="42" t="s">
        <v>1163</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25.5" hidden="1">
      <c r="A1065" s="39">
        <v>501130051</v>
      </c>
      <c r="B1065" s="42" t="s">
        <v>1164</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501130052</v>
      </c>
      <c r="B1066" s="42" t="s">
        <v>1165</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customHeight="1" hidden="1">
      <c r="A1067" s="39">
        <v>501130053</v>
      </c>
      <c r="B1067" s="42" t="s">
        <v>1166</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501130054</v>
      </c>
      <c r="B1068" s="42" t="s">
        <v>1167</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501130055</v>
      </c>
      <c r="B1069" s="42" t="s">
        <v>1168</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7"/>
    </row>
    <row r="1070" spans="1:26" s="41" customFormat="1" ht="25.5" hidden="1">
      <c r="A1070" s="39">
        <v>501130056</v>
      </c>
      <c r="B1070" s="42" t="s">
        <v>1169</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12.75" hidden="1">
      <c r="A1071" s="39">
        <v>501130057</v>
      </c>
      <c r="B1071" s="42" t="s">
        <v>1170</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3"/>
      <c r="Z1071" s="117"/>
    </row>
    <row r="1072" spans="1:26" s="41" customFormat="1" ht="12.75" hidden="1">
      <c r="A1072" s="39">
        <v>501130058</v>
      </c>
      <c r="B1072" s="42" t="s">
        <v>1171</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7"/>
    </row>
    <row r="1073" spans="1:26" s="41" customFormat="1" ht="25.5" hidden="1">
      <c r="A1073" s="39">
        <v>501130059</v>
      </c>
      <c r="B1073" s="42" t="s">
        <v>1172</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7"/>
    </row>
    <row r="1074" spans="1:26" s="41" customFormat="1" ht="38.25" hidden="1">
      <c r="A1074" s="39">
        <v>501130060</v>
      </c>
      <c r="B1074" s="42" t="s">
        <v>1173</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3"/>
      <c r="Z1074" s="117"/>
    </row>
    <row r="1075" spans="1:26" s="41" customFormat="1" ht="12.75" hidden="1">
      <c r="A1075" s="39">
        <v>501130061</v>
      </c>
      <c r="B1075" s="42" t="s">
        <v>1174</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7"/>
    </row>
    <row r="1076" spans="1:26" s="41" customFormat="1" ht="38.25" hidden="1">
      <c r="A1076" s="39">
        <v>501130062</v>
      </c>
      <c r="B1076" s="42" t="s">
        <v>1175</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25.5" hidden="1">
      <c r="A1077" s="39">
        <v>501130063</v>
      </c>
      <c r="B1077" s="42" t="s">
        <v>1176</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25.5" hidden="1">
      <c r="A1078" s="39">
        <v>501130064</v>
      </c>
      <c r="B1078" s="42" t="s">
        <v>1177</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38.25" hidden="1">
      <c r="A1079" s="39">
        <v>501130065</v>
      </c>
      <c r="B1079" s="42" t="s">
        <v>1178</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12.75" hidden="1">
      <c r="A1080" s="39">
        <v>501130066</v>
      </c>
      <c r="B1080" s="42" t="s">
        <v>1179</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501130067</v>
      </c>
      <c r="B1081" s="42" t="s">
        <v>1180</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501130068</v>
      </c>
      <c r="B1082" s="42" t="s">
        <v>1181</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25.5" hidden="1">
      <c r="A1083" s="39">
        <v>501130069</v>
      </c>
      <c r="B1083" s="42" t="s">
        <v>1182</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38.25" hidden="1">
      <c r="A1084" s="39">
        <v>501130070</v>
      </c>
      <c r="B1084" s="42" t="s">
        <v>1183</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501130071</v>
      </c>
      <c r="B1085" s="42" t="s">
        <v>1184</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501130072</v>
      </c>
      <c r="B1086" s="42" t="s">
        <v>1185</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38.25" hidden="1">
      <c r="A1087" s="39">
        <v>501130073</v>
      </c>
      <c r="B1087" s="42" t="s">
        <v>1186</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7"/>
    </row>
    <row r="1088" spans="1:26" s="41" customFormat="1" ht="12.75" hidden="1">
      <c r="A1088" s="39">
        <v>501130074</v>
      </c>
      <c r="B1088" s="42" t="s">
        <v>1187</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7"/>
    </row>
    <row r="1089" spans="1:26" s="41" customFormat="1" ht="25.5" hidden="1">
      <c r="A1089" s="39">
        <v>501130075</v>
      </c>
      <c r="B1089" s="42" t="s">
        <v>1188</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3"/>
      <c r="Z1089" s="117"/>
    </row>
    <row r="1090" spans="1:26" s="41" customFormat="1" ht="25.5" hidden="1">
      <c r="A1090" s="39">
        <v>501130076</v>
      </c>
      <c r="B1090" s="42" t="s">
        <v>1189</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7"/>
    </row>
    <row r="1091" spans="1:26" s="41" customFormat="1" ht="25.5" hidden="1">
      <c r="A1091" s="39">
        <v>501130077</v>
      </c>
      <c r="B1091" s="42" t="s">
        <v>1190</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7"/>
    </row>
    <row r="1092" spans="1:26" s="41" customFormat="1" ht="12.75" hidden="1">
      <c r="A1092" s="39">
        <v>501130078</v>
      </c>
      <c r="B1092" s="42" t="s">
        <v>1191</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25.5" hidden="1">
      <c r="A1093" s="39">
        <v>501130079</v>
      </c>
      <c r="B1093" s="42" t="s">
        <v>1192</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7"/>
    </row>
    <row r="1094" spans="1:26" s="41" customFormat="1" ht="25.5" hidden="1">
      <c r="A1094" s="39">
        <v>501130080</v>
      </c>
      <c r="B1094" s="42" t="s">
        <v>1193</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3"/>
      <c r="Z1094" s="117"/>
    </row>
    <row r="1095" spans="1:26" s="41" customFormat="1" ht="12.75" hidden="1">
      <c r="A1095" s="39">
        <v>501130081</v>
      </c>
      <c r="B1095" s="42" t="s">
        <v>1194</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7"/>
    </row>
    <row r="1096" spans="1:26" s="41" customFormat="1" ht="25.5" hidden="1">
      <c r="A1096" s="39">
        <v>501130082</v>
      </c>
      <c r="B1096" s="42" t="s">
        <v>1195</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501130083</v>
      </c>
      <c r="B1097" s="42" t="s">
        <v>1196</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7"/>
    </row>
    <row r="1098" spans="1:26" s="41" customFormat="1" ht="25.5" hidden="1">
      <c r="A1098" s="39">
        <v>501130084</v>
      </c>
      <c r="B1098" s="42" t="s">
        <v>1197</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501130085</v>
      </c>
      <c r="B1099" s="42" t="s">
        <v>1198</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7"/>
    </row>
    <row r="1100" spans="1:26" s="41" customFormat="1" ht="25.5" hidden="1">
      <c r="A1100" s="39">
        <v>501130086</v>
      </c>
      <c r="B1100" s="42" t="s">
        <v>1199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7"/>
    </row>
    <row r="1101" spans="1:26" s="41" customFormat="1" ht="12.75" hidden="1">
      <c r="A1101" s="39">
        <v>501130087</v>
      </c>
      <c r="B1101" s="42" t="s">
        <v>1200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7"/>
    </row>
    <row r="1102" spans="1:26" s="41" customFormat="1" ht="12.75" hidden="1">
      <c r="A1102" s="39">
        <v>501130088</v>
      </c>
      <c r="B1102" s="42" t="s">
        <v>1201</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12.75" hidden="1">
      <c r="A1103" s="39">
        <v>501130089</v>
      </c>
      <c r="B1103" s="42" t="s">
        <v>1202</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12.75" hidden="1">
      <c r="A1104" s="39">
        <v>501130090</v>
      </c>
      <c r="B1104" s="42" t="s">
        <v>1203</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25.5" hidden="1">
      <c r="A1105" s="39">
        <v>501130091</v>
      </c>
      <c r="B1105" s="42" t="s">
        <v>1204</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501130092</v>
      </c>
      <c r="B1106" s="42" t="s">
        <v>2351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7"/>
    </row>
    <row r="1107" spans="1:26" s="41" customFormat="1" ht="12.75" hidden="1">
      <c r="A1107" s="39">
        <v>501130093</v>
      </c>
      <c r="B1107" s="42" t="s">
        <v>1205</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7"/>
    </row>
    <row r="1108" spans="1:26" s="41" customFormat="1" ht="12.75" hidden="1">
      <c r="A1108" s="39">
        <v>501130094</v>
      </c>
      <c r="B1108" s="42" t="s">
        <v>2352</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3"/>
      <c r="Z1108" s="117"/>
    </row>
    <row r="1109" spans="1:26" s="41" customFormat="1" ht="12.75" hidden="1">
      <c r="A1109" s="39">
        <v>501130095</v>
      </c>
      <c r="B1109" s="42" t="s">
        <v>1206</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501130096</v>
      </c>
      <c r="B1110" s="42" t="s">
        <v>279</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25.5" hidden="1">
      <c r="A1111" s="39">
        <v>501130097</v>
      </c>
      <c r="B1111" s="42" t="s">
        <v>1207</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3"/>
      <c r="Z1111" s="117"/>
    </row>
    <row r="1112" spans="1:26" s="41" customFormat="1" ht="12.75" hidden="1">
      <c r="A1112" s="39">
        <v>501130098</v>
      </c>
      <c r="B1112" s="42" t="s">
        <v>1208</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501130099</v>
      </c>
      <c r="B1113" s="42" t="s">
        <v>2353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501130100</v>
      </c>
      <c r="B1114" s="42" t="s">
        <v>1209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501130101</v>
      </c>
      <c r="B1115" s="42" t="s">
        <v>1210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25.5" hidden="1">
      <c r="A1116" s="39">
        <v>501130102</v>
      </c>
      <c r="B1116" s="42" t="s">
        <v>1211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501130103</v>
      </c>
      <c r="B1117" s="42" t="s">
        <v>1212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hidden="1">
      <c r="A1118" s="39">
        <v>501130104</v>
      </c>
      <c r="B1118" s="42" t="s">
        <v>1213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12.75" hidden="1">
      <c r="A1119" s="39">
        <v>501130105</v>
      </c>
      <c r="B1119" s="42" t="s">
        <v>1214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12.75" customHeight="1" hidden="1">
      <c r="A1120" s="39">
        <v>501130106</v>
      </c>
      <c r="B1120" s="42" t="s">
        <v>1215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501130107</v>
      </c>
      <c r="B1121" s="42" t="s">
        <v>1216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25.5" hidden="1">
      <c r="A1122" s="39">
        <v>501130108</v>
      </c>
      <c r="B1122" s="42" t="s">
        <v>1217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25.5" hidden="1">
      <c r="A1123" s="39">
        <v>501130109</v>
      </c>
      <c r="B1123" s="42" t="s">
        <v>1218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7"/>
    </row>
    <row r="1124" spans="1:26" s="41" customFormat="1" ht="12.75" hidden="1">
      <c r="A1124" s="39">
        <v>501130110</v>
      </c>
      <c r="B1124" s="42" t="s">
        <v>1219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7"/>
    </row>
    <row r="1125" spans="1:26" s="41" customFormat="1" ht="12.75">
      <c r="A1125" s="39">
        <v>501130111</v>
      </c>
      <c r="B1125" s="42" t="s">
        <v>1220</v>
      </c>
      <c r="C1125" s="97"/>
      <c r="D1125" s="40"/>
      <c r="E1125" s="40"/>
      <c r="F1125" s="40"/>
      <c r="G1125" s="40"/>
      <c r="H1125" s="40"/>
      <c r="I1125" s="40">
        <v>2</v>
      </c>
      <c r="J1125" s="40"/>
      <c r="K1125" s="40"/>
      <c r="L1125" s="40">
        <v>2</v>
      </c>
      <c r="M1125" s="40"/>
      <c r="N1125" s="40">
        <v>2</v>
      </c>
      <c r="O1125" s="40"/>
      <c r="P1125" s="40"/>
      <c r="Q1125" s="40">
        <v>2</v>
      </c>
      <c r="R1125" s="40"/>
      <c r="S1125" s="40"/>
      <c r="T1125" s="40"/>
      <c r="U1125" s="40"/>
      <c r="V1125" s="40"/>
      <c r="W1125" s="40"/>
      <c r="X1125" s="39">
        <v>258</v>
      </c>
      <c r="Y1125" s="103"/>
      <c r="Z1125" s="117"/>
    </row>
    <row r="1126" spans="1:26" s="41" customFormat="1" ht="12.75">
      <c r="A1126" s="39">
        <v>501130112</v>
      </c>
      <c r="B1126" s="42" t="s">
        <v>1221</v>
      </c>
      <c r="C1126" s="97"/>
      <c r="D1126" s="40">
        <v>1</v>
      </c>
      <c r="E1126" s="40"/>
      <c r="F1126" s="40"/>
      <c r="G1126" s="40">
        <v>1</v>
      </c>
      <c r="H1126" s="40"/>
      <c r="I1126" s="40">
        <v>1</v>
      </c>
      <c r="J1126" s="40"/>
      <c r="K1126" s="40"/>
      <c r="L1126" s="40">
        <v>1</v>
      </c>
      <c r="M1126" s="40"/>
      <c r="N1126" s="40">
        <v>2</v>
      </c>
      <c r="O1126" s="40"/>
      <c r="P1126" s="40"/>
      <c r="Q1126" s="40">
        <v>2</v>
      </c>
      <c r="R1126" s="40"/>
      <c r="S1126" s="40"/>
      <c r="T1126" s="40"/>
      <c r="U1126" s="40"/>
      <c r="V1126" s="40"/>
      <c r="W1126" s="40"/>
      <c r="X1126" s="39">
        <v>258</v>
      </c>
      <c r="Y1126" s="103"/>
      <c r="Z1126" s="117"/>
    </row>
    <row r="1127" spans="1:26" s="41" customFormat="1" ht="12.75" hidden="1">
      <c r="A1127" s="39">
        <v>501130113</v>
      </c>
      <c r="B1127" s="42" t="s">
        <v>1222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7"/>
    </row>
    <row r="1128" spans="1:26" s="41" customFormat="1" ht="25.5" hidden="1">
      <c r="A1128" s="39">
        <v>501130114</v>
      </c>
      <c r="B1128" s="42" t="s">
        <v>1223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3"/>
      <c r="Z1128" s="117"/>
    </row>
    <row r="1129" spans="1:26" s="41" customFormat="1" ht="38.25" hidden="1">
      <c r="A1129" s="39">
        <v>501130115</v>
      </c>
      <c r="B1129" s="42" t="s">
        <v>1224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7"/>
    </row>
    <row r="1130" spans="1:26" s="41" customFormat="1" ht="25.5" hidden="1">
      <c r="A1130" s="39">
        <v>501130116</v>
      </c>
      <c r="B1130" s="42" t="s">
        <v>1225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3"/>
      <c r="Z1130" s="117"/>
    </row>
    <row r="1131" spans="1:26" s="41" customFormat="1" ht="25.5" hidden="1">
      <c r="A1131" s="39">
        <v>501130117</v>
      </c>
      <c r="B1131" s="42" t="s">
        <v>1226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501130118</v>
      </c>
      <c r="B1132" s="42" t="s">
        <v>1227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7"/>
    </row>
    <row r="1133" spans="1:26" s="41" customFormat="1" ht="12.75" hidden="1">
      <c r="A1133" s="39">
        <v>501130119</v>
      </c>
      <c r="B1133" s="42" t="s">
        <v>1228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12.75" hidden="1">
      <c r="A1134" s="39">
        <v>501130120</v>
      </c>
      <c r="B1134" s="42" t="s">
        <v>1229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12.75" hidden="1">
      <c r="A1135" s="39">
        <v>501130121</v>
      </c>
      <c r="B1135" s="42" t="s">
        <v>1230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38.25" hidden="1">
      <c r="A1136" s="39">
        <v>501130122</v>
      </c>
      <c r="B1136" s="42" t="s">
        <v>2141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25.5" hidden="1">
      <c r="A1137" s="39">
        <v>501130123</v>
      </c>
      <c r="B1137" s="42" t="s">
        <v>2142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7"/>
    </row>
    <row r="1138" spans="1:26" s="41" customFormat="1" ht="25.5" hidden="1">
      <c r="A1138" s="39">
        <v>501130124</v>
      </c>
      <c r="B1138" s="42" t="s">
        <v>2146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7"/>
    </row>
    <row r="1139" spans="1:26" s="41" customFormat="1" ht="12.75" hidden="1">
      <c r="A1139" s="39">
        <v>501130125</v>
      </c>
      <c r="B1139" s="42" t="s">
        <v>2209</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17"/>
    </row>
    <row r="1140" spans="1:26" s="41" customFormat="1" ht="25.5" hidden="1">
      <c r="A1140" s="39">
        <v>501130126</v>
      </c>
      <c r="B1140" s="42" t="s">
        <v>2210</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17"/>
    </row>
    <row r="1141" spans="1:26" s="41" customFormat="1" ht="38.25" hidden="1">
      <c r="A1141" s="88">
        <v>501130127</v>
      </c>
      <c r="B1141" s="42" t="s">
        <v>2356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03"/>
    </row>
    <row r="1142" spans="1:26" s="41" customFormat="1" ht="25.5" hidden="1">
      <c r="A1142" s="39">
        <v>501140000</v>
      </c>
      <c r="B1142" s="42" t="s">
        <v>1231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3"/>
      <c r="Z1142" s="117"/>
    </row>
    <row r="1143" spans="1:26" s="41" customFormat="1" ht="12.75" hidden="1">
      <c r="A1143" s="39">
        <v>501140001</v>
      </c>
      <c r="B1143" s="42" t="s">
        <v>1232</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501140002</v>
      </c>
      <c r="B1144" s="42" t="s">
        <v>1233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12.75" hidden="1">
      <c r="A1145" s="39">
        <v>501140003</v>
      </c>
      <c r="B1145" s="42" t="s">
        <v>1234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7"/>
    </row>
    <row r="1146" spans="1:26" s="41" customFormat="1" ht="38.25" hidden="1">
      <c r="A1146" s="39">
        <v>501140004</v>
      </c>
      <c r="B1146" s="42" t="s">
        <v>1235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7"/>
    </row>
    <row r="1147" spans="1:26" s="41" customFormat="1" ht="25.5" hidden="1">
      <c r="A1147" s="39">
        <v>501140005</v>
      </c>
      <c r="B1147" s="42" t="s">
        <v>1236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51" hidden="1">
      <c r="A1148" s="39">
        <v>501140006</v>
      </c>
      <c r="B1148" s="42" t="s">
        <v>1237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3"/>
      <c r="Z1148" s="117"/>
    </row>
    <row r="1149" spans="1:26" s="41" customFormat="1" ht="12.75" hidden="1">
      <c r="A1149" s="39">
        <v>501140007</v>
      </c>
      <c r="B1149" s="42" t="s">
        <v>1238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12.75" hidden="1">
      <c r="A1150" s="39">
        <v>501140008</v>
      </c>
      <c r="B1150" s="42" t="s">
        <v>1239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7"/>
    </row>
    <row r="1151" spans="1:26" s="41" customFormat="1" ht="12.75" hidden="1">
      <c r="A1151" s="39">
        <v>501140009</v>
      </c>
      <c r="B1151" s="42" t="s">
        <v>1240</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7"/>
    </row>
    <row r="1152" spans="1:26" s="41" customFormat="1" ht="25.5" hidden="1">
      <c r="A1152" s="39">
        <v>501140010</v>
      </c>
      <c r="B1152" s="42" t="s">
        <v>1241</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501140011</v>
      </c>
      <c r="B1153" s="42" t="s">
        <v>1242</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3"/>
      <c r="Z1153" s="117"/>
    </row>
    <row r="1154" spans="1:26" s="41" customFormat="1" ht="25.5" hidden="1">
      <c r="A1154" s="39">
        <v>501140012</v>
      </c>
      <c r="B1154" s="42" t="s">
        <v>1243</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38.25" hidden="1">
      <c r="A1155" s="39">
        <v>501140013</v>
      </c>
      <c r="B1155" s="42" t="s">
        <v>1244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501140014</v>
      </c>
      <c r="B1156" s="42" t="s">
        <v>1245</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38.25" hidden="1">
      <c r="A1157" s="39">
        <v>501140015</v>
      </c>
      <c r="B1157" s="42" t="s">
        <v>1246</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7"/>
    </row>
    <row r="1158" spans="1:26" s="41" customFormat="1" ht="25.5" hidden="1">
      <c r="A1158" s="39">
        <v>501140016</v>
      </c>
      <c r="B1158" s="42" t="s">
        <v>1247</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3"/>
      <c r="Z1158" s="117"/>
    </row>
    <row r="1159" spans="1:26" s="41" customFormat="1" ht="25.5" hidden="1">
      <c r="A1159" s="39">
        <v>501140017</v>
      </c>
      <c r="B1159" s="42" t="s">
        <v>1248</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25.5" hidden="1">
      <c r="A1160" s="39">
        <v>501140018</v>
      </c>
      <c r="B1160" s="42" t="s">
        <v>1249</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502000000</v>
      </c>
      <c r="B1161" s="42" t="s">
        <v>1250</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3"/>
      <c r="Z1161" s="117"/>
    </row>
    <row r="1162" spans="1:26" s="41" customFormat="1" ht="12.75" hidden="1">
      <c r="A1162" s="39">
        <v>502001000</v>
      </c>
      <c r="B1162" s="42" t="s">
        <v>1251</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502001001</v>
      </c>
      <c r="B1163" s="42" t="s">
        <v>1252</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502001002</v>
      </c>
      <c r="B1164" s="42" t="s">
        <v>1253</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502001003</v>
      </c>
      <c r="B1165" s="42" t="s">
        <v>1254</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502001004</v>
      </c>
      <c r="B1166" s="42" t="s">
        <v>1255</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502001005</v>
      </c>
      <c r="B1167" s="42" t="s">
        <v>1256</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502001006</v>
      </c>
      <c r="B1168" s="42" t="s">
        <v>1257</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502001007</v>
      </c>
      <c r="B1169" s="42" t="s">
        <v>1258</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502001008</v>
      </c>
      <c r="B1170" s="42" t="s">
        <v>1259</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502002000</v>
      </c>
      <c r="B1171" s="42" t="s">
        <v>1260</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502002001</v>
      </c>
      <c r="B1172" s="42" t="s">
        <v>1261</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502002002</v>
      </c>
      <c r="B1173" s="42" t="s">
        <v>1262</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502002003</v>
      </c>
      <c r="B1174" s="42" t="s">
        <v>1263</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502002004</v>
      </c>
      <c r="B1175" s="42" t="s">
        <v>1264</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502002005</v>
      </c>
      <c r="B1176" s="42" t="s">
        <v>1265</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502002006</v>
      </c>
      <c r="B1177" s="42" t="s">
        <v>1266</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502002007</v>
      </c>
      <c r="B1178" s="42" t="s">
        <v>1267</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502002008</v>
      </c>
      <c r="B1179" s="42" t="s">
        <v>1268</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502002009</v>
      </c>
      <c r="B1180" s="42" t="s">
        <v>1269</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502002010</v>
      </c>
      <c r="B1181" s="42" t="s">
        <v>1270</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502002011</v>
      </c>
      <c r="B1182" s="42" t="s">
        <v>1271</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502002012</v>
      </c>
      <c r="B1183" s="42" t="s">
        <v>1272</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502002013</v>
      </c>
      <c r="B1184" s="42" t="s">
        <v>1273</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502002014</v>
      </c>
      <c r="B1185" s="42" t="s">
        <v>1274</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502002015</v>
      </c>
      <c r="B1186" s="42" t="s">
        <v>1275</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502002016</v>
      </c>
      <c r="B1187" s="42" t="s">
        <v>1276</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502002017</v>
      </c>
      <c r="B1188" s="42" t="s">
        <v>1277</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502002018</v>
      </c>
      <c r="B1189" s="42" t="s">
        <v>1278</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502002019</v>
      </c>
      <c r="B1190" s="42" t="s">
        <v>1279</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502002020</v>
      </c>
      <c r="B1191" s="42" t="s">
        <v>1280</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502002021</v>
      </c>
      <c r="B1192" s="42" t="s">
        <v>1281</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502002022</v>
      </c>
      <c r="B1193" s="42" t="s">
        <v>1282</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502002023</v>
      </c>
      <c r="B1194" s="42" t="s">
        <v>1283</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502002024</v>
      </c>
      <c r="B1195" s="42" t="s">
        <v>1284</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502002025</v>
      </c>
      <c r="B1196" s="42" t="s">
        <v>1285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502002026</v>
      </c>
      <c r="B1197" s="42" t="s">
        <v>1286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12.75" hidden="1">
      <c r="A1198" s="39">
        <v>502002027</v>
      </c>
      <c r="B1198" s="42" t="s">
        <v>1287</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12.75" hidden="1">
      <c r="A1199" s="39">
        <v>502003000</v>
      </c>
      <c r="B1199" s="42" t="s">
        <v>1288</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7"/>
    </row>
    <row r="1200" spans="1:26" s="41" customFormat="1" ht="12.75" hidden="1">
      <c r="A1200" s="39">
        <v>502003001</v>
      </c>
      <c r="B1200" s="42" t="s">
        <v>1289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7"/>
    </row>
    <row r="1201" spans="1:26" s="41" customFormat="1" ht="25.5" hidden="1">
      <c r="A1201" s="39">
        <v>502003002</v>
      </c>
      <c r="B1201" s="42" t="s">
        <v>1290</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7"/>
    </row>
    <row r="1202" spans="1:26" s="41" customFormat="1" ht="25.5" hidden="1">
      <c r="A1202" s="39">
        <v>502003003</v>
      </c>
      <c r="B1202" s="42" t="s">
        <v>1291</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502003004</v>
      </c>
      <c r="B1203" s="42" t="s">
        <v>1292</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7"/>
    </row>
    <row r="1204" spans="1:26" s="41" customFormat="1" ht="12.75">
      <c r="A1204" s="39">
        <v>502003005</v>
      </c>
      <c r="B1204" s="42" t="s">
        <v>1293</v>
      </c>
      <c r="C1204" s="97"/>
      <c r="D1204" s="40"/>
      <c r="E1204" s="40"/>
      <c r="F1204" s="40"/>
      <c r="G1204" s="40"/>
      <c r="H1204" s="40"/>
      <c r="I1204" s="40">
        <v>1</v>
      </c>
      <c r="J1204" s="40"/>
      <c r="K1204" s="40"/>
      <c r="L1204" s="40">
        <v>1</v>
      </c>
      <c r="M1204" s="40"/>
      <c r="N1204" s="40">
        <v>1</v>
      </c>
      <c r="O1204" s="40"/>
      <c r="P1204" s="40"/>
      <c r="Q1204" s="40">
        <v>1</v>
      </c>
      <c r="R1204" s="40"/>
      <c r="S1204" s="40"/>
      <c r="T1204" s="40"/>
      <c r="U1204" s="40"/>
      <c r="V1204" s="40"/>
      <c r="W1204" s="40"/>
      <c r="X1204" s="39">
        <v>309</v>
      </c>
      <c r="Y1204" s="103"/>
      <c r="Z1204" s="117"/>
    </row>
    <row r="1205" spans="1:26" s="41" customFormat="1" ht="25.5" hidden="1">
      <c r="A1205" s="39">
        <v>502003006</v>
      </c>
      <c r="B1205" s="42" t="s">
        <v>1294</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25.5" hidden="1">
      <c r="A1206" s="39">
        <v>502003007</v>
      </c>
      <c r="B1206" s="42" t="s">
        <v>1295</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502003008</v>
      </c>
      <c r="B1207" s="42" t="s">
        <v>1296</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customHeight="1" hidden="1">
      <c r="A1208" s="39">
        <v>502003009</v>
      </c>
      <c r="B1208" s="42" t="s">
        <v>1297</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7"/>
    </row>
    <row r="1209" spans="1:26" s="41" customFormat="1" ht="38.25" hidden="1">
      <c r="A1209" s="39">
        <v>502003010</v>
      </c>
      <c r="B1209" s="42" t="s">
        <v>1298</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customHeight="1" hidden="1">
      <c r="A1210" s="39">
        <v>502003011</v>
      </c>
      <c r="B1210" s="42" t="s">
        <v>1299</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7"/>
    </row>
    <row r="1211" spans="1:26" s="41" customFormat="1" ht="25.5" hidden="1">
      <c r="A1211" s="39">
        <v>502003012</v>
      </c>
      <c r="B1211" s="42" t="s">
        <v>1300</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7"/>
    </row>
    <row r="1212" spans="1:26" s="41" customFormat="1" ht="12.75" hidden="1">
      <c r="A1212" s="39">
        <v>502003013</v>
      </c>
      <c r="B1212" s="42" t="s">
        <v>1301</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7"/>
    </row>
    <row r="1213" spans="1:26" s="41" customFormat="1" ht="12.75">
      <c r="A1213" s="39">
        <v>502003014</v>
      </c>
      <c r="B1213" s="42" t="s">
        <v>1302</v>
      </c>
      <c r="C1213" s="97"/>
      <c r="D1213" s="40"/>
      <c r="E1213" s="40"/>
      <c r="F1213" s="40"/>
      <c r="G1213" s="40"/>
      <c r="H1213" s="40"/>
      <c r="I1213" s="40">
        <v>2</v>
      </c>
      <c r="J1213" s="40"/>
      <c r="K1213" s="40"/>
      <c r="L1213" s="40">
        <v>2</v>
      </c>
      <c r="M1213" s="40"/>
      <c r="N1213" s="40">
        <v>2</v>
      </c>
      <c r="O1213" s="40"/>
      <c r="P1213" s="40"/>
      <c r="Q1213" s="40">
        <v>2</v>
      </c>
      <c r="R1213" s="40"/>
      <c r="S1213" s="40"/>
      <c r="T1213" s="40"/>
      <c r="U1213" s="40"/>
      <c r="V1213" s="40"/>
      <c r="W1213" s="40"/>
      <c r="X1213" s="39">
        <v>309</v>
      </c>
      <c r="Y1213" s="103"/>
      <c r="Z1213" s="117"/>
    </row>
    <row r="1214" spans="1:26" s="41" customFormat="1" ht="25.5" hidden="1">
      <c r="A1214" s="39">
        <v>502003015</v>
      </c>
      <c r="B1214" s="42" t="s">
        <v>1303</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7"/>
    </row>
    <row r="1215" spans="1:26" s="41" customFormat="1" ht="25.5">
      <c r="A1215" s="39">
        <v>502003016</v>
      </c>
      <c r="B1215" s="42" t="s">
        <v>1304</v>
      </c>
      <c r="C1215" s="97"/>
      <c r="D1215" s="40"/>
      <c r="E1215" s="40"/>
      <c r="F1215" s="40"/>
      <c r="G1215" s="40"/>
      <c r="H1215" s="40"/>
      <c r="I1215" s="40">
        <v>2</v>
      </c>
      <c r="J1215" s="40"/>
      <c r="K1215" s="40"/>
      <c r="L1215" s="40">
        <v>2</v>
      </c>
      <c r="M1215" s="40"/>
      <c r="N1215" s="40">
        <v>2</v>
      </c>
      <c r="O1215" s="40"/>
      <c r="P1215" s="40"/>
      <c r="Q1215" s="40">
        <v>2</v>
      </c>
      <c r="R1215" s="40"/>
      <c r="S1215" s="40"/>
      <c r="T1215" s="40"/>
      <c r="U1215" s="40"/>
      <c r="V1215" s="40"/>
      <c r="W1215" s="40"/>
      <c r="X1215" s="39">
        <v>309</v>
      </c>
      <c r="Y1215" s="103"/>
      <c r="Z1215" s="117"/>
    </row>
    <row r="1216" spans="1:26" s="41" customFormat="1" ht="38.25" hidden="1">
      <c r="A1216" s="39">
        <v>502003017</v>
      </c>
      <c r="B1216" s="42" t="s">
        <v>1305</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7"/>
    </row>
    <row r="1217" spans="1:26" s="41" customFormat="1" ht="25.5" hidden="1">
      <c r="A1217" s="39">
        <v>502003018</v>
      </c>
      <c r="B1217" s="42" t="s">
        <v>1306</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3"/>
      <c r="Z1217" s="117"/>
    </row>
    <row r="1218" spans="1:24" ht="12.75" hidden="1">
      <c r="A1218" s="36">
        <v>504000000</v>
      </c>
      <c r="B1218" s="37" t="s">
        <v>2321</v>
      </c>
      <c r="C1218" s="97"/>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6"/>
      <c r="D1219" s="32"/>
      <c r="E1219" s="32"/>
      <c r="F1219" s="32"/>
      <c r="G1219" s="32"/>
      <c r="H1219" s="32"/>
      <c r="I1219" s="32">
        <v>4</v>
      </c>
      <c r="J1219" s="32"/>
      <c r="K1219" s="32"/>
      <c r="L1219" s="32">
        <v>4</v>
      </c>
      <c r="M1219" s="32"/>
      <c r="N1219" s="32">
        <v>4</v>
      </c>
      <c r="O1219" s="32"/>
      <c r="P1219" s="32"/>
      <c r="Q1219" s="32">
        <v>4</v>
      </c>
      <c r="R1219" s="32"/>
      <c r="S1219" s="32"/>
      <c r="T1219" s="32"/>
      <c r="U1219" s="32"/>
      <c r="V1219" s="32"/>
      <c r="W1219" s="32"/>
      <c r="X1219" s="34">
        <v>60</v>
      </c>
    </row>
    <row r="1220" spans="1:24" ht="12.75">
      <c r="A1220" s="90">
        <v>600030000</v>
      </c>
      <c r="B1220" s="35" t="s">
        <v>2337</v>
      </c>
      <c r="C1220" s="96"/>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0">
        <v>600040000</v>
      </c>
      <c r="B1221" s="35" t="s">
        <v>2338</v>
      </c>
      <c r="C1221" s="96"/>
      <c r="D1221" s="32"/>
      <c r="E1221" s="32"/>
      <c r="F1221" s="32"/>
      <c r="G1221" s="32"/>
      <c r="H1221" s="32"/>
      <c r="I1221" s="32">
        <v>3</v>
      </c>
      <c r="J1221" s="32"/>
      <c r="K1221" s="32"/>
      <c r="L1221" s="32">
        <v>3</v>
      </c>
      <c r="M1221" s="32"/>
      <c r="N1221" s="32">
        <v>2</v>
      </c>
      <c r="O1221" s="32"/>
      <c r="P1221" s="32"/>
      <c r="Q1221" s="32">
        <v>2</v>
      </c>
      <c r="R1221" s="32"/>
      <c r="S1221" s="32">
        <v>1</v>
      </c>
      <c r="T1221" s="32"/>
      <c r="U1221" s="32"/>
      <c r="V1221" s="32">
        <v>1</v>
      </c>
      <c r="W1221" s="32"/>
      <c r="X1221" s="34">
        <v>101</v>
      </c>
    </row>
    <row r="1222" spans="1:24" ht="12.75">
      <c r="A1222" s="34">
        <v>600140000</v>
      </c>
      <c r="B1222" s="35" t="s">
        <v>2143</v>
      </c>
      <c r="C1222" s="96"/>
      <c r="D1222" s="32"/>
      <c r="E1222" s="32"/>
      <c r="F1222" s="32"/>
      <c r="G1222" s="32"/>
      <c r="H1222" s="32"/>
      <c r="I1222" s="32">
        <v>10</v>
      </c>
      <c r="J1222" s="32"/>
      <c r="K1222" s="32"/>
      <c r="L1222" s="32">
        <v>10</v>
      </c>
      <c r="M1222" s="32"/>
      <c r="N1222" s="32">
        <v>9</v>
      </c>
      <c r="O1222" s="32"/>
      <c r="P1222" s="32"/>
      <c r="Q1222" s="32">
        <v>9</v>
      </c>
      <c r="R1222" s="32"/>
      <c r="S1222" s="32">
        <v>1</v>
      </c>
      <c r="T1222" s="32"/>
      <c r="U1222" s="32"/>
      <c r="V1222" s="32">
        <v>1</v>
      </c>
      <c r="W1222" s="32"/>
      <c r="X1222" s="34">
        <v>120</v>
      </c>
    </row>
    <row r="1223" spans="1:24" ht="25.5">
      <c r="A1223" s="34">
        <v>600140000</v>
      </c>
      <c r="B1223" s="35" t="s">
        <v>1926</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0">
        <v>600140000</v>
      </c>
      <c r="B1224" s="35" t="s">
        <v>2329</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98"/>
      <c r="D1225" s="7">
        <f>SUM(E1225:H1225)</f>
        <v>76</v>
      </c>
      <c r="E1225" s="7">
        <f>SUM(E666,E1219:E1224)</f>
        <v>1</v>
      </c>
      <c r="F1225" s="7">
        <f>SUM(F666,F1219:F1224)</f>
        <v>0</v>
      </c>
      <c r="G1225" s="7">
        <f>SUM(G666,G1219:G1224)</f>
        <v>75</v>
      </c>
      <c r="H1225" s="7">
        <f>SUM(H666,H1219:H1224)</f>
        <v>0</v>
      </c>
      <c r="I1225" s="7">
        <f>SUM(J1225:M1225)</f>
        <v>507</v>
      </c>
      <c r="J1225" s="7">
        <f>SUM(J666,J1219:J1224)</f>
        <v>47</v>
      </c>
      <c r="K1225" s="7">
        <f>SUM(K666,K1219:K1224)</f>
        <v>0</v>
      </c>
      <c r="L1225" s="7">
        <f>SUM(L666,L1219:L1224)</f>
        <v>460</v>
      </c>
      <c r="M1225" s="7">
        <f>SUM(M666,M1219:M1224)</f>
        <v>0</v>
      </c>
      <c r="N1225" s="7">
        <f>SUM(O1225:R1225)</f>
        <v>470</v>
      </c>
      <c r="O1225" s="7">
        <f>SUM(O666,O1219:O1224)</f>
        <v>48</v>
      </c>
      <c r="P1225" s="7">
        <f>SUM(P666,P1219:P1224)</f>
        <v>0</v>
      </c>
      <c r="Q1225" s="7">
        <f>SUM(Q666,Q1219:Q1224)</f>
        <v>422</v>
      </c>
      <c r="R1225" s="7">
        <f>SUM(R666,R1219:R1224)</f>
        <v>0</v>
      </c>
      <c r="S1225" s="7">
        <f>SUM(T1225:W1225)</f>
        <v>113</v>
      </c>
      <c r="T1225" s="7">
        <f>SUM(T666,T1219:T1224)</f>
        <v>0</v>
      </c>
      <c r="U1225" s="7">
        <f>SUM(U666,U1219:U1224)</f>
        <v>0</v>
      </c>
      <c r="V1225" s="7">
        <f>SUM(V666,V1219:V1224)</f>
        <v>113</v>
      </c>
      <c r="W1225" s="7">
        <f>SUM(W666,W1219:W1224)</f>
        <v>0</v>
      </c>
      <c r="X1225" s="28" t="s">
        <v>1916</v>
      </c>
    </row>
    <row r="1226" spans="1:26" s="19" customFormat="1" ht="12.75">
      <c r="A1226" s="179" t="s">
        <v>1308</v>
      </c>
      <c r="B1226" s="180"/>
      <c r="C1226" s="3"/>
      <c r="D1226" s="4">
        <f>SUM(E1226:H1226)</f>
        <v>724</v>
      </c>
      <c r="E1226" s="4">
        <f>E520+E664+E1225</f>
        <v>1</v>
      </c>
      <c r="F1226" s="4">
        <f>F520+F664+F1225</f>
        <v>22</v>
      </c>
      <c r="G1226" s="4">
        <f>G520+G664+G1225</f>
        <v>75</v>
      </c>
      <c r="H1226" s="4">
        <f>H520+H664+H1225</f>
        <v>626</v>
      </c>
      <c r="I1226" s="4">
        <f>SUM(J1226:M1226)</f>
        <v>5893</v>
      </c>
      <c r="J1226" s="4">
        <f>J520+J664+J1225</f>
        <v>47</v>
      </c>
      <c r="K1226" s="4">
        <f>K520+K664+K1225</f>
        <v>235</v>
      </c>
      <c r="L1226" s="4">
        <f>L520+L664+L1225</f>
        <v>3252</v>
      </c>
      <c r="M1226" s="4">
        <f>M520+M664+M1225</f>
        <v>2359</v>
      </c>
      <c r="N1226" s="4">
        <f>SUM(O1226:R1226)</f>
        <v>5902</v>
      </c>
      <c r="O1226" s="4">
        <f>O520+O664+O1225</f>
        <v>48</v>
      </c>
      <c r="P1226" s="4">
        <f>P520+P664+P1225</f>
        <v>257</v>
      </c>
      <c r="Q1226" s="4">
        <f>Q520+Q664+Q1225</f>
        <v>3214</v>
      </c>
      <c r="R1226" s="4">
        <f>R520+R664+R1225</f>
        <v>2383</v>
      </c>
      <c r="S1226" s="4">
        <f>SUM(T1226:W1226)</f>
        <v>715</v>
      </c>
      <c r="T1226" s="4">
        <f>T520+T664+T1225</f>
        <v>0</v>
      </c>
      <c r="U1226" s="4">
        <f>U520+U664+U1225</f>
        <v>0</v>
      </c>
      <c r="V1226" s="4">
        <f>V520+V664+V1225</f>
        <v>113</v>
      </c>
      <c r="W1226" s="4">
        <f>W520+W664+W1225</f>
        <v>602</v>
      </c>
      <c r="X1226" s="29" t="s">
        <v>1916</v>
      </c>
      <c r="Y1226" s="119"/>
      <c r="Z1226" s="119"/>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&amp;L9413C158&amp;C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2324</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2341</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2337</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2338</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2339</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2330</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2331</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2340</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2334</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2014</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2329</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&amp;L9413C158&amp;C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2325</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2015</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2341</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2337</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2338</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2339</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2330</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2331</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2340</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2334</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2143</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2329</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&amp;L9413C158&amp;C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674</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2341</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2337</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2338</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2339</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2330</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2331</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2340</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2343</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2349</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2329</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&amp;L9413C158&amp;C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2127</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2128</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2341</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2337</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2338</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2339</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2330</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2331</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2340</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2342</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2143</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1926</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2329</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&amp;L9413C158&amp;C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2328</v>
      </c>
      <c r="B1" s="174"/>
      <c r="C1" s="174"/>
      <c r="X1" s="110"/>
      <c r="Y1" s="111"/>
      <c r="Z1" s="112"/>
      <c r="AA1" s="113"/>
      <c r="AB1" s="111"/>
      <c r="AC1" s="111"/>
      <c r="AD1" s="111"/>
      <c r="AE1" s="111"/>
      <c r="AF1" s="114"/>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1315</v>
      </c>
      <c r="H3" s="123" t="s">
        <v>1316</v>
      </c>
      <c r="I3" s="123" t="s">
        <v>1317</v>
      </c>
      <c r="J3" s="123"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c r="A720" s="6" t="s">
        <v>1946</v>
      </c>
      <c r="B720" s="13">
        <v>6869</v>
      </c>
      <c r="C720" s="5">
        <v>724</v>
      </c>
      <c r="D720" s="5">
        <v>5893</v>
      </c>
      <c r="E720" s="5">
        <v>5902</v>
      </c>
      <c r="F720" s="5">
        <v>715</v>
      </c>
      <c r="G720" s="5">
        <v>9128.88000000002</v>
      </c>
      <c r="H720" s="5">
        <v>31877.983333335</v>
      </c>
      <c r="I720" s="5">
        <v>32613.2433333362</v>
      </c>
      <c r="J720" s="5">
        <v>8393.61999999999</v>
      </c>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724</v>
      </c>
      <c r="D724" s="27">
        <f>SUM(D698:D723)</f>
        <v>5893</v>
      </c>
      <c r="E724" s="27">
        <f>SUM(E698:E723)</f>
        <v>5902</v>
      </c>
      <c r="F724" s="27">
        <f>SUM(F698:F723)</f>
        <v>715</v>
      </c>
      <c r="G724" s="27">
        <f>SUM(G698:G723)</f>
        <v>9128.88000000002</v>
      </c>
      <c r="H724" s="27">
        <f>SUM(H698:H723)</f>
        <v>31877.983333335</v>
      </c>
      <c r="I724" s="27">
        <f>SUM(I698:I723)</f>
        <v>32613.2433333362</v>
      </c>
      <c r="J724" s="27">
        <f>SUM(J698:J723)</f>
        <v>8393.61999999999</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724</v>
      </c>
      <c r="D802" s="25">
        <f>D696+D724+D753+D763+D792+D801</f>
        <v>5893</v>
      </c>
      <c r="E802" s="25">
        <f>E696+E724+E753+E763+E792+E801</f>
        <v>5902</v>
      </c>
      <c r="F802" s="25">
        <f>F696+F724+F753+F763+F792+F801</f>
        <v>715</v>
      </c>
      <c r="G802" s="25">
        <f>G696+G724+G753+G763+G792+G801</f>
        <v>9128.88000000002</v>
      </c>
      <c r="H802" s="25">
        <f>H696+H724+H753+H763+H792+H801</f>
        <v>31877.983333335</v>
      </c>
      <c r="I802" s="25">
        <f>I696+I724+I753+I763+I792+I801</f>
        <v>32613.2433333362</v>
      </c>
      <c r="J802" s="25">
        <f>J696+J724+J753+J763+J792+J801</f>
        <v>8393.61999999999</v>
      </c>
      <c r="K802" s="21"/>
    </row>
    <row r="805" spans="3:8" ht="12.75" customHeight="1">
      <c r="C805" s="75" t="s">
        <v>2193</v>
      </c>
      <c r="D805" s="76"/>
      <c r="E805" s="77" t="s">
        <v>2359</v>
      </c>
      <c r="F805" s="73" t="s">
        <v>2359</v>
      </c>
      <c r="G805" s="184" t="s">
        <v>2360</v>
      </c>
      <c r="H805" s="184"/>
    </row>
    <row r="806" spans="3:8" ht="12.75">
      <c r="C806" s="70"/>
      <c r="D806" s="186" t="s">
        <v>2194</v>
      </c>
      <c r="E806" s="186"/>
      <c r="F806" s="74"/>
      <c r="G806" s="185" t="s">
        <v>2195</v>
      </c>
      <c r="H806" s="185"/>
    </row>
    <row r="807" spans="3:6" ht="12.75">
      <c r="C807" s="70"/>
      <c r="D807" s="70"/>
      <c r="E807" s="81"/>
      <c r="F807" s="81"/>
    </row>
    <row r="808" spans="3:8" ht="12.75">
      <c r="C808" s="71" t="s">
        <v>2196</v>
      </c>
      <c r="D808" s="78"/>
      <c r="E808" s="77" t="s">
        <v>2359</v>
      </c>
      <c r="F808" s="73" t="s">
        <v>2359</v>
      </c>
      <c r="G808" s="184" t="s">
        <v>2361</v>
      </c>
      <c r="H808" s="184"/>
    </row>
    <row r="809" spans="3:8" ht="12.75">
      <c r="C809" s="82"/>
      <c r="D809" s="186" t="s">
        <v>2194</v>
      </c>
      <c r="E809" s="186"/>
      <c r="F809" s="74"/>
      <c r="G809" s="185" t="s">
        <v>2195</v>
      </c>
      <c r="H809" s="185"/>
    </row>
    <row r="810" spans="3:6" ht="12.75" customHeight="1">
      <c r="C810" s="72" t="s">
        <v>2197</v>
      </c>
      <c r="D810" s="183" t="s">
        <v>2362</v>
      </c>
      <c r="E810" s="183"/>
      <c r="F810" s="80"/>
    </row>
    <row r="811" spans="3:6" ht="12.75">
      <c r="C811" s="72"/>
      <c r="D811" s="70"/>
      <c r="E811" s="79"/>
      <c r="F811" s="79"/>
    </row>
    <row r="812" spans="3:8" ht="12.75" customHeight="1">
      <c r="C812" s="72" t="s">
        <v>2198</v>
      </c>
      <c r="D812" s="183" t="s">
        <v>2363</v>
      </c>
      <c r="E812" s="183"/>
      <c r="F812" s="80"/>
      <c r="G812" s="184" t="s">
        <v>2364</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&amp;L9413C158&amp;C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Пещанюк ЛЮ</cp:lastModifiedBy>
  <cp:lastPrinted>2022-08-11T05:58:21Z</cp:lastPrinted>
  <dcterms:created xsi:type="dcterms:W3CDTF">2021-01-22T06:15:46Z</dcterms:created>
  <dcterms:modified xsi:type="dcterms:W3CDTF">2023-10-27T06:45:12Z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1-ЄЗ_04820_3.2023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9413C158</vt:lpwstr>
  </property>
  <property fmtid="{D5CDD505-2E9C-101B-9397-08002B2CF9AE}" pid="10" name="Підрозд">
    <vt:lpwstr>Хмельницький апеляційний суд</vt:lpwstr>
  </property>
  <property fmtid="{D5CDD505-2E9C-101B-9397-08002B2CF9AE}" pid="11" name="ПідрозділDB">
    <vt:i4>0</vt:i4>
  </property>
  <property fmtid="{D5CDD505-2E9C-101B-9397-08002B2CF9AE}" pid="12" name="Підрозділ">
    <vt:i4>31900370</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