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<sst xmlns="http://schemas.openxmlformats.org/spreadsheetml/2006/main" count="154" uniqueCount="128">
  <si>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</si>
  <si>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</si>
  <si>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</si>
  <si>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</si>
  <si>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</si>
  <si>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</si>
  <si>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</si>
  <si>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</si>
  <si>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</si>
  <si>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</si>
  <si>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</si>
  <si>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</si>
  <si>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</si>
  <si>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</si>
  <si>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</si>
  <si>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</si>
  <si>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</si>
  <si>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</si>
  <si>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</si>
  <si>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</si>
  <si>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</si>
  <si>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</si>
  <si>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</si>
  <si>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</si>
  <si>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</si>
  <si>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</si>
  <si>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</si>
  <si>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</si>
  <si>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</si>
  <si>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</si>
  <si>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</si>
  <si>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</si>
  <si>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</si>
  <si>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</si>
  <si>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</si>
  <si>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</si>
  <si>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</si>
  <si>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</si>
  <si>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</si>
  <si>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</si>
  <si>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</si>
  <si>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</si>
  <si>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</si>
  <si>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</si>
  <si>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</si>
  <si>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</si>
  <si>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</si>
  <si>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</si>
  <si>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</si>
  <si>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</si>
  <si>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</si>
  <si>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</si>
  <si>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</si>
  <si>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</si>
  <si>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</si>
  <si>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</si>
  <si>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</si>
  <si>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</si>
  <si>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</si>
  <si>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</si>
  <si>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</si>
  <si>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</si>
  <si>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</si>
  <si>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</si>
  <si>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</si>
  <si>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</si>
  <si>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</si>
  <si>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</si>
  <si>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</si>
  <si>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</si>
  <si>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</si>
  <si>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</si>
  <si>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</si>
  <si>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</si>
  <si>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</si>
  <si>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</si>
  <si>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</si>
  <si>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</si>
  <si>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</si>
  <si>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</si>
  <si>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</si>
  <si>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</si>
  <si>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</si>
  <si>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</si>
  <si>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</si>
  <si>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</si>
  <si>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</si>
  <si>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</si>
  <si>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</si>
  <si>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</si>
  <si>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</si>
  <si>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</si>
  <si>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</si>
  <si>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</si>
  <si>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</si>
  <si>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</si>
  <si>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</si>
  <si>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</si>
  <si>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</si>
  <si>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</si>
  <si>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</si>
  <si>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</si>
  <si>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</si>
  <si>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</si>
  <si>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</si>
  <si>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</si>
  <si>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</si>
  <si>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</si>
  <si>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</si>
  <si>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</si>
  <si>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</si>
  <si>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</si>
  <si>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</si>
  <si>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</si>
  <si>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</si>
  <si>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</si>
  <si>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</si>
  <si>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</si>
  <si>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2022 року</t>
  </si>
  <si>
    <t>Хмельницький апеляційний суд</t>
  </si>
  <si>
    <t>29000. Хмельницька область.м. Хмельницький</t>
  </si>
  <si>
    <t>Майдан Незалежності</t>
  </si>
  <si>
    <t/>
  </si>
  <si>
    <t>Т.В. Спірідонова</t>
  </si>
  <si>
    <t>О.М. Лук'янчук</t>
  </si>
  <si>
    <t>(0382) 78-77-19</t>
  </si>
  <si>
    <t>stat@kma.court.gov.ua</t>
  </si>
  <si>
    <t>5 квітня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</si>
</sst>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&amp;L9D18A62E&amp;C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310</v>
      </c>
      <c r="D6" s="96">
        <f>SUM(D7,D10,D13,D14,D15,D21,D24,D25,D18,D19,D20)</f>
        <v>806251.3599999968</v>
      </c>
      <c r="E6" s="96">
        <f>SUM(E7,E10,E13,E14,E15,E21,E24,E25,E18,E19,E20)</f>
        <v>300</v>
      </c>
      <c r="F6" s="96">
        <f>SUM(F7,F10,F13,F14,F15,F21,F24,F25,F18,F19,F20)</f>
        <v>856840.54</v>
      </c>
      <c r="G6" s="96">
        <f>SUM(G7,G10,G13,G14,G15,G21,G24,G25,G18,G19,G20)</f>
        <v>3</v>
      </c>
      <c r="H6" s="96">
        <f>SUM(H7,H10,H13,H14,H15,H21,H24,H25,H18,H19,H20)</f>
        <v>5130.12</v>
      </c>
      <c r="I6" s="96">
        <f>SUM(I7,I10,I13,I14,I15,I21,I24,I25,I18,I19,I20)</f>
        <v>8</v>
      </c>
      <c r="J6" s="96">
        <f>SUM(J7,J10,J13,J14,J15,J21,J24,J25,J18,J19,J20)</f>
        <v>10146.58</v>
      </c>
      <c r="K6" s="96">
        <f>SUM(K7,K10,K13,K14,K15,K21,K24,K25,K18,K19,K20)</f>
        <v>62</v>
      </c>
      <c r="L6" s="96">
        <f>SUM(L7,L10,L13,L14,L15,L21,L24,L25,L18,L19,L20)</f>
        <v>86653.17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242</v>
      </c>
      <c r="D24" s="97">
        <v>722889.759999997</v>
      </c>
      <c r="E24" s="97">
        <v>225</v>
      </c>
      <c r="F24" s="97">
        <v>728340.02</v>
      </c>
      <c r="G24" s="97">
        <v>3</v>
      </c>
      <c r="H24" s="97">
        <v>5130.12</v>
      </c>
      <c r="I24" s="97">
        <v>8</v>
      </c>
      <c r="J24" s="97">
        <v>10146.58</v>
      </c>
      <c r="K24" s="97">
        <v>52</v>
      </c>
      <c r="L24" s="97">
        <v>81691.17</v>
      </c>
    </row>
    <row r="25" spans="1:12" ht="31.5" customHeight="1">
      <c r="A25" s="87">
        <v>20</v>
      </c>
      <c r="B25" s="90" t="s">
        <v>81</v>
      </c>
      <c r="C25" s="97">
        <v>68</v>
      </c>
      <c r="D25" s="97">
        <v>83361.5999999999</v>
      </c>
      <c r="E25" s="97">
        <v>75</v>
      </c>
      <c r="F25" s="97">
        <v>128500.52</v>
      </c>
      <c r="G25" s="97"/>
      <c r="H25" s="97"/>
      <c r="I25" s="97"/>
      <c r="J25" s="97"/>
      <c r="K25" s="97">
        <v>10</v>
      </c>
      <c r="L25" s="97">
        <v>4962</v>
      </c>
    </row>
    <row r="26" spans="1:12" ht="20.25" customHeight="1">
      <c r="A26" s="87">
        <v>21</v>
      </c>
      <c r="B26" s="91" t="s">
        <v>78</v>
      </c>
      <c r="C26" s="97">
        <v>18</v>
      </c>
      <c r="D26" s="97">
        <v>49620</v>
      </c>
      <c r="E26" s="97">
        <v>20</v>
      </c>
      <c r="F26" s="97">
        <v>49198</v>
      </c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50</v>
      </c>
      <c r="D27" s="97">
        <v>33741.6</v>
      </c>
      <c r="E27" s="97">
        <v>55</v>
      </c>
      <c r="F27" s="97">
        <v>79302.52</v>
      </c>
      <c r="G27" s="97"/>
      <c r="H27" s="97"/>
      <c r="I27" s="97"/>
      <c r="J27" s="97"/>
      <c r="K27" s="97">
        <v>10</v>
      </c>
      <c r="L27" s="97">
        <v>4962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74.43</v>
      </c>
      <c r="E50" s="96">
        <f>SUM(E51:E54)</f>
        <v>1</v>
      </c>
      <c r="F50" s="96">
        <f>SUM(F51:F54)</f>
        <v>75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74.43</v>
      </c>
      <c r="E52" s="97">
        <v>1</v>
      </c>
      <c r="F52" s="97">
        <v>75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</v>
      </c>
      <c r="D55" s="96">
        <v>992.4</v>
      </c>
      <c r="E55" s="96"/>
      <c r="F55" s="96"/>
      <c r="G55" s="96"/>
      <c r="H55" s="96"/>
      <c r="I55" s="96"/>
      <c r="J55" s="96"/>
      <c r="K55" s="97">
        <v>2</v>
      </c>
      <c r="L55" s="96">
        <v>950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313</v>
      </c>
      <c r="D56" s="96">
        <f t="shared" si="0"/>
        <v>807318.1899999969</v>
      </c>
      <c r="E56" s="96">
        <f t="shared" si="0"/>
        <v>301</v>
      </c>
      <c r="F56" s="96">
        <f t="shared" si="0"/>
        <v>856915.54</v>
      </c>
      <c r="G56" s="96">
        <f t="shared" si="0"/>
        <v>3</v>
      </c>
      <c r="H56" s="96">
        <f t="shared" si="0"/>
        <v>5130.12</v>
      </c>
      <c r="I56" s="96">
        <f t="shared" si="0"/>
        <v>8</v>
      </c>
      <c r="J56" s="96">
        <f t="shared" si="0"/>
        <v>10146.58</v>
      </c>
      <c r="K56" s="96">
        <f t="shared" si="0"/>
        <v>64</v>
      </c>
      <c r="L56" s="96">
        <f t="shared" si="0"/>
        <v>87603.17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&amp;L9D18A62E&amp;CФорма № 10, Підрозділ: Хмельницький апеляційний суд,
 Початок періоду: 01.01.2022, Кінець періоду: 31.03.2022&amp;R&amp;P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56</v>
      </c>
      <c r="F4" s="93">
        <f>SUM(F5:F25)</f>
        <v>76662.90000000001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</v>
      </c>
      <c r="F5" s="95">
        <v>5458.2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6</v>
      </c>
      <c r="F7" s="95">
        <v>7939.2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35</v>
      </c>
      <c r="F13" s="95">
        <v>50364.3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992.4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8</v>
      </c>
      <c r="F17" s="95">
        <v>11908.8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&amp;L9D18A62E&amp;CФорма № 10, Підрозділ: Хмельницький апеляційний суд,
 Початок періоду: 01.01.2022, Кінець періоду: 31.03.2022&amp;R&amp;P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Пещанюк ЛЮ</cp:lastModifiedBy>
  <cp:lastPrinted>2018-03-15T14:08:04Z</cp:lastPrinted>
  <dcterms:created xsi:type="dcterms:W3CDTF">2015-09-09T10:27:37Z</dcterms:created>
  <dcterms:modified xsi:type="dcterms:W3CDTF">2022-06-22T07:00:45Z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10_04820_1.2022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9D18A62E</vt:lpwstr>
  </property>
  <property fmtid="{D5CDD505-2E9C-101B-9397-08002B2CF9AE}" pid="10" name="Підрозд">
    <vt:lpwstr>Хмельницький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31900370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31.03.2022</vt:lpwstr>
  </property>
  <property fmtid="{D5CDD505-2E9C-101B-9397-08002B2CF9AE}" pid="15" name="Пері">
    <vt:lpwstr>перший квартал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