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I6" i="3"/>
  <c r="I56" s="1"/>
  <c r="C21"/>
  <c r="C6"/>
  <c r="C56" s="1"/>
  <c r="D21"/>
  <c r="D6"/>
  <c r="E21"/>
  <c r="E6" s="1"/>
  <c r="E56" s="1"/>
  <c r="F21"/>
  <c r="F6" s="1"/>
  <c r="F56" s="1"/>
  <c r="G21"/>
  <c r="G6"/>
  <c r="H21"/>
  <c r="H6"/>
  <c r="I21"/>
  <c r="J21"/>
  <c r="J6" s="1"/>
  <c r="K21"/>
  <c r="K6"/>
  <c r="K56" s="1"/>
  <c r="L21"/>
  <c r="L6"/>
  <c r="C28"/>
  <c r="D28"/>
  <c r="E28"/>
  <c r="F28"/>
  <c r="G28"/>
  <c r="H28"/>
  <c r="I28"/>
  <c r="J28"/>
  <c r="K28"/>
  <c r="L28"/>
  <c r="D39"/>
  <c r="D56" s="1"/>
  <c r="L39"/>
  <c r="L56" s="1"/>
  <c r="C40"/>
  <c r="C39" s="1"/>
  <c r="D40"/>
  <c r="E40"/>
  <c r="E39"/>
  <c r="F40"/>
  <c r="F39"/>
  <c r="G40"/>
  <c r="G39" s="1"/>
  <c r="H40"/>
  <c r="H39" s="1"/>
  <c r="H56" s="1"/>
  <c r="I40"/>
  <c r="I39"/>
  <c r="J40"/>
  <c r="J39" s="1"/>
  <c r="K40"/>
  <c r="K39" s="1"/>
  <c r="L40"/>
  <c r="C50"/>
  <c r="D50"/>
  <c r="E50"/>
  <c r="F50"/>
  <c r="G50"/>
  <c r="H50"/>
  <c r="I50"/>
  <c r="J50"/>
  <c r="K50"/>
  <c r="L50"/>
  <c r="J56" l="1"/>
  <c r="G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<sst xmlns="http://schemas.openxmlformats.org/spreadsheetml/2006/main" count="154" uniqueCount="128">
  <si>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</si>
  <si>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</si>
  <si>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</si>
  <si>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</si>
  <si>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</si>
  <si>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</si>
  <si>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</si>
  <si>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</si>
  <si>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</si>
  <si>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</si>
  <si>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</si>
  <si>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</si>
  <si>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</si>
  <si>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</si>
  <si>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</si>
  <si>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</si>
  <si>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</si>
  <si>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</si>
  <si>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</si>
  <si>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</si>
  <si>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</si>
  <si>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</si>
  <si>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</si>
  <si>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</si>
  <si>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</si>
  <si>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</si>
  <si>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</si>
  <si>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</si>
  <si>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</si>
  <si>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</si>
  <si>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</si>
  <si>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</si>
  <si>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</si>
  <si>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</si>
  <si>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</si>
  <si>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</si>
  <si>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</si>
  <si>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</si>
  <si>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</si>
  <si>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</si>
  <si>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</si>
  <si>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</si>
  <si>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</si>
  <si>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</si>
  <si>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</si>
  <si>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</si>
  <si>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</si>
  <si>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</si>
  <si>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</si>
  <si>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</si>
  <si>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</si>
  <si>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</si>
  <si>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</si>
  <si>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</si>
  <si>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</si>
  <si>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</si>
  <si>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</si>
  <si>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</si>
  <si>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</si>
  <si>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</si>
  <si>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</si>
  <si>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</si>
  <si>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</si>
  <si>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</si>
  <si>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</si>
  <si>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</si>
  <si>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</si>
  <si>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</si>
  <si>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</si>
  <si>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</si>
  <si>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</si>
  <si>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</si>
  <si>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</si>
  <si>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</si>
  <si>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</si>
  <si>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</si>
  <si>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</si>
  <si>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</si>
  <si>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</si>
  <si>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</si>
  <si>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</si>
  <si>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</si>
  <si>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</si>
  <si>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</si>
  <si>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</si>
  <si>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</si>
  <si>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</si>
  <si>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</si>
  <si>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</si>
  <si>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</si>
  <si>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</si>
  <si>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</si>
  <si>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</si>
  <si>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</si>
  <si>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</si>
  <si>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</si>
  <si>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</si>
  <si>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</si>
  <si>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</si>
  <si>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</si>
  <si>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</si>
  <si>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</si>
  <si>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</si>
  <si>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</si>
  <si>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</si>
  <si>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</si>
  <si>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</si>
  <si>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</si>
  <si>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</si>
  <si>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</si>
  <si>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</si>
  <si>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</si>
  <si>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</si>
  <si>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</si>
  <si>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</si>
  <si>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</si>
  <si>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</si>
  <si>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</si>
  <si>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</si>
  <si>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Хмельницький апеляційний суд</t>
  </si>
  <si>
    <t>29000. Хмельницька область.м. Хмельницький</t>
  </si>
  <si>
    <t>Майдан Незалежності</t>
  </si>
  <si>
    <t/>
  </si>
  <si>
    <t>Т.В. Спірідонова</t>
  </si>
  <si>
    <t>Т.Б. Гребелюк</t>
  </si>
  <si>
    <t>(0382) 78-77-19</t>
  </si>
  <si>
    <t>stat1@kma.court.gov.ua</t>
  </si>
  <si>
    <t>5 квітня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</si>
</sst>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&amp;C&amp;L3BA64417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364</v>
      </c>
      <c r="D6" s="96">
        <f t="shared" si="0"/>
        <v>864052.42</v>
      </c>
      <c r="E6" s="96">
        <f t="shared" si="0"/>
        <v>337</v>
      </c>
      <c r="F6" s="96">
        <f t="shared" si="0"/>
        <v>834249.59000000008</v>
      </c>
      <c r="G6" s="96">
        <f t="shared" si="0"/>
        <v>6</v>
      </c>
      <c r="H6" s="96">
        <f t="shared" si="0"/>
        <v>14205.9</v>
      </c>
      <c r="I6" s="96">
        <f t="shared" si="0"/>
        <v>7</v>
      </c>
      <c r="J6" s="96">
        <f t="shared" si="0"/>
        <v>12932</v>
      </c>
      <c r="K6" s="96">
        <f t="shared" si="0"/>
        <v>67</v>
      </c>
      <c r="L6" s="96">
        <f t="shared" si="0"/>
        <v>85739.49</v>
      </c>
    </row>
    <row r="7" spans="1:12" ht="16.5" customHeight="1">
      <c r="A7" s="87">
        <v>2</v>
      </c>
      <c r="B7" s="90" t="s">
        <v>74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ht="16.5" customHeight="1">
      <c r="A8" s="87">
        <v>3</v>
      </c>
      <c r="B8" s="91" t="s">
        <v>75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ht="19.5" customHeight="1">
      <c r="A10" s="87">
        <v>5</v>
      </c>
      <c r="B10" s="90" t="s">
        <v>77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9.5" customHeight="1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5" customHeight="1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280</v>
      </c>
      <c r="D24" s="97">
        <v>785510.42</v>
      </c>
      <c r="E24" s="97">
        <v>257</v>
      </c>
      <c r="F24" s="97">
        <v>758173.27</v>
      </c>
      <c r="G24" s="97">
        <v>5</v>
      </c>
      <c r="H24" s="97">
        <v>11324.4</v>
      </c>
      <c r="I24" s="97">
        <v>7</v>
      </c>
      <c r="J24" s="97">
        <v>12932</v>
      </c>
      <c r="K24" s="97">
        <v>54</v>
      </c>
      <c r="L24" s="97">
        <v>79837.490000000005</v>
      </c>
    </row>
    <row r="25" spans="1:12" ht="31.5" customHeight="1">
      <c r="A25" s="87">
        <v>20</v>
      </c>
      <c r="B25" s="90" t="s">
        <v>81</v>
      </c>
      <c r="C25" s="97">
        <v>84</v>
      </c>
      <c r="D25" s="97">
        <v>78542</v>
      </c>
      <c r="E25" s="97">
        <v>80</v>
      </c>
      <c r="F25" s="97">
        <v>76076.320000000007</v>
      </c>
      <c r="G25" s="97">
        <v>1</v>
      </c>
      <c r="H25" s="97">
        <v>2881.5</v>
      </c>
      <c r="I25" s="97"/>
      <c r="J25" s="97"/>
      <c r="K25" s="97">
        <v>13</v>
      </c>
      <c r="L25" s="97">
        <v>5902</v>
      </c>
    </row>
    <row r="26" spans="1:12" ht="20.25" customHeight="1">
      <c r="A26" s="87">
        <v>21</v>
      </c>
      <c r="B26" s="91" t="s">
        <v>78</v>
      </c>
      <c r="C26" s="97">
        <v>19</v>
      </c>
      <c r="D26" s="97">
        <v>45400</v>
      </c>
      <c r="E26" s="97">
        <v>20</v>
      </c>
      <c r="F26" s="97">
        <v>45155.13</v>
      </c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>
        <v>65</v>
      </c>
      <c r="D27" s="97">
        <v>33142</v>
      </c>
      <c r="E27" s="97">
        <v>60</v>
      </c>
      <c r="F27" s="97">
        <v>30921.19</v>
      </c>
      <c r="G27" s="97">
        <v>1</v>
      </c>
      <c r="H27" s="97">
        <v>2881.5</v>
      </c>
      <c r="I27" s="97"/>
      <c r="J27" s="97"/>
      <c r="K27" s="97">
        <v>13</v>
      </c>
      <c r="L27" s="97">
        <v>5902</v>
      </c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</v>
      </c>
      <c r="D50" s="96">
        <f t="shared" si="5"/>
        <v>68.099999999999994</v>
      </c>
      <c r="E50" s="96">
        <f t="shared" si="5"/>
        <v>1</v>
      </c>
      <c r="F50" s="96">
        <f t="shared" si="5"/>
        <v>68.099999999999994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</v>
      </c>
      <c r="D52" s="97">
        <v>68.099999999999994</v>
      </c>
      <c r="E52" s="97">
        <v>1</v>
      </c>
      <c r="F52" s="97">
        <v>68.099999999999994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</v>
      </c>
      <c r="D55" s="96">
        <v>420.4</v>
      </c>
      <c r="E55" s="96"/>
      <c r="F55" s="96"/>
      <c r="G55" s="96"/>
      <c r="H55" s="96"/>
      <c r="I55" s="96">
        <v>1</v>
      </c>
      <c r="J55" s="96">
        <v>420.4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366</v>
      </c>
      <c r="D56" s="96">
        <f t="shared" si="6"/>
        <v>864540.92</v>
      </c>
      <c r="E56" s="96">
        <f t="shared" si="6"/>
        <v>338</v>
      </c>
      <c r="F56" s="96">
        <f t="shared" si="6"/>
        <v>834317.69000000006</v>
      </c>
      <c r="G56" s="96">
        <f t="shared" si="6"/>
        <v>6</v>
      </c>
      <c r="H56" s="96">
        <f t="shared" si="6"/>
        <v>14205.9</v>
      </c>
      <c r="I56" s="96">
        <f t="shared" si="6"/>
        <v>8</v>
      </c>
      <c r="J56" s="96">
        <f t="shared" si="6"/>
        <v>13352.4</v>
      </c>
      <c r="K56" s="96">
        <f t="shared" si="6"/>
        <v>67</v>
      </c>
      <c r="L56" s="96">
        <f t="shared" si="6"/>
        <v>85739.49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Хмельницький апеляційний суд,_x000D_
 Початок періоду: 01.01.2021, Кінець періоду: 31.03.2021&amp;L3BA64417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62</v>
      </c>
      <c r="F4" s="93">
        <f>SUM(F5:F25)</f>
        <v>78147.289999999994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5</v>
      </c>
      <c r="F5" s="95">
        <v>6810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3400.56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9</v>
      </c>
      <c r="F7" s="95">
        <v>12258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22</v>
      </c>
      <c r="F13" s="95">
        <v>24516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3</v>
      </c>
      <c r="F14" s="95">
        <v>3178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22</v>
      </c>
      <c r="F17" s="95">
        <v>27984.73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Хмельницький апеляційний суд,_x000D_
 Початок періоду: 01.01.2021, Кінець періоду: 31.03.2021&amp;L3BA64417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Молодий ВМ</cp:lastModifiedBy>
  <cp:lastPrinted>2018-03-15T14:08:04Z</cp:lastPrinted>
  <dcterms:created xsi:type="dcterms:W3CDTF">2015-09-09T10:27:37Z</dcterms:created>
  <dcterms:modified xsi:type="dcterms:W3CDTF">2021-04-22T06:09:29Z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10_04820_1.2021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3BA64417</vt:lpwstr>
  </property>
  <property fmtid="{D5CDD505-2E9C-101B-9397-08002B2CF9AE}" pid="9" name="Підрозділ">
    <vt:lpwstr>Хмельницький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31900370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