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<sst xmlns="http://schemas.openxmlformats.org/spreadsheetml/2006/main" count="154" uniqueCount="128">
  <si>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</si>
  <si>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</si>
  <si>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</si>
  <si>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</si>
  <si>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</si>
  <si>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</si>
  <si>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</si>
  <si>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</si>
  <si>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</si>
  <si>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</si>
  <si>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</si>
  <si>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</si>
  <si>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</si>
  <si>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</si>
  <si>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</si>
  <si>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</si>
  <si>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</si>
  <si>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</si>
  <si>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</si>
  <si>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</si>
  <si>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</si>
  <si>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</si>
  <si>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</si>
  <si>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</si>
  <si>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</si>
  <si>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</si>
  <si>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</si>
  <si>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</si>
  <si>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</si>
  <si>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</si>
  <si>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</si>
  <si>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</si>
  <si>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</si>
  <si>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</si>
  <si>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</si>
  <si>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</si>
  <si>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</si>
  <si>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</si>
  <si>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</si>
  <si>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</si>
  <si>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</si>
  <si>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</si>
  <si>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</si>
  <si>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</si>
  <si>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</si>
  <si>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</si>
  <si>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</si>
  <si>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</si>
  <si>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</si>
  <si>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</si>
  <si>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</si>
  <si>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</si>
  <si>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</si>
  <si>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</si>
  <si>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</si>
  <si>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</si>
  <si>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</si>
  <si>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</si>
  <si>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</si>
  <si>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</si>
  <si>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</si>
  <si>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</si>
  <si>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</si>
  <si>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</si>
  <si>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</si>
  <si>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</si>
  <si>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</si>
  <si>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</si>
  <si>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</si>
  <si>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</si>
  <si>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</si>
  <si>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</si>
  <si>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</si>
  <si>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</si>
  <si>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</si>
  <si>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</si>
  <si>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</si>
  <si>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</si>
  <si>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</si>
  <si>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</si>
  <si>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</si>
  <si>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</si>
  <si>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</si>
  <si>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</si>
  <si>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</si>
  <si>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</si>
  <si>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</si>
  <si>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</si>
  <si>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</si>
  <si>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</si>
  <si>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</si>
  <si>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</si>
  <si>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</si>
  <si>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</si>
  <si>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</si>
  <si>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</si>
  <si>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</si>
  <si>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</si>
  <si>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</si>
  <si>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</si>
  <si>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</si>
  <si>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</si>
  <si>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</si>
  <si>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</si>
  <si>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</si>
  <si>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</si>
  <si>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</si>
  <si>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</si>
  <si>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</si>
  <si>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</si>
  <si>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</si>
  <si>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</si>
  <si>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</si>
  <si>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</si>
  <si>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</si>
  <si>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</si>
  <si>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</si>
  <si>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</si>
  <si>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</si>
  <si>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</si>
  <si>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</si>
  <si>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</si>
  <si>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</si>
  <si>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</si>
  <si>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О.М. Лук'янчук</t>
  </si>
  <si>
    <t>(0382) 78-77-19</t>
  </si>
  <si>
    <t>stat@kma.court.gov.ua</t>
  </si>
  <si>
    <t>5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</si>
</sst>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&amp;L7E90D2F5&amp;C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612</v>
      </c>
      <c r="D6" s="96">
        <f>SUM(D7,D10,D13,D14,D15,D21,D24,D25,D18,D19,D20)</f>
        <v>1620676.08</v>
      </c>
      <c r="E6" s="96">
        <f>SUM(E7,E10,E13,E14,E15,E21,E24,E25,E18,E19,E20)</f>
        <v>600</v>
      </c>
      <c r="F6" s="96">
        <f>SUM(F7,F10,F13,F14,F15,F21,F24,F25,F18,F19,F20)</f>
        <v>1574669.23</v>
      </c>
      <c r="G6" s="96">
        <f>SUM(G7,G10,G13,G14,G15,G21,G24,G25,G18,G19,G20)</f>
        <v>10</v>
      </c>
      <c r="H6" s="96">
        <f>SUM(H7,H10,H13,H14,H15,H21,H24,H25,H18,H19,H20)</f>
        <v>13192.06</v>
      </c>
      <c r="I6" s="96">
        <f>SUM(I7,I10,I13,I14,I15,I21,I24,I25,I18,I19,I20)</f>
        <v>19</v>
      </c>
      <c r="J6" s="96">
        <f>SUM(J7,J10,J13,J14,J15,J21,J24,J25,J18,J19,J20)</f>
        <v>32167.62</v>
      </c>
      <c r="K6" s="96">
        <f>SUM(K7,K10,K13,K14,K15,K21,K24,K25,K18,K19,K20)</f>
        <v>110</v>
      </c>
      <c r="L6" s="96">
        <f>SUM(L7,L10,L13,L14,L15,L21,L24,L25,L18,L19,L20)</f>
        <v>188981.98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1240.5</v>
      </c>
      <c r="E15" s="97">
        <v>1</v>
      </c>
      <c r="F15" s="97">
        <v>1360.5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1360.5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485</v>
      </c>
      <c r="D24" s="97">
        <v>1476529.98</v>
      </c>
      <c r="E24" s="97">
        <v>468</v>
      </c>
      <c r="F24" s="97">
        <v>1439563.81</v>
      </c>
      <c r="G24" s="97">
        <v>9</v>
      </c>
      <c r="H24" s="97">
        <v>11830.06</v>
      </c>
      <c r="I24" s="97">
        <v>19</v>
      </c>
      <c r="J24" s="97">
        <v>32167.62</v>
      </c>
      <c r="K24" s="97">
        <v>94</v>
      </c>
      <c r="L24" s="97">
        <v>181042.78</v>
      </c>
    </row>
    <row r="25" spans="1:12" ht="31.5" customHeight="1">
      <c r="A25" s="87">
        <v>20</v>
      </c>
      <c r="B25" s="90" t="s">
        <v>81</v>
      </c>
      <c r="C25" s="97">
        <v>126</v>
      </c>
      <c r="D25" s="97">
        <v>142905.6</v>
      </c>
      <c r="E25" s="97">
        <v>131</v>
      </c>
      <c r="F25" s="97">
        <v>133744.92</v>
      </c>
      <c r="G25" s="97">
        <v>1</v>
      </c>
      <c r="H25" s="97">
        <v>1362</v>
      </c>
      <c r="I25" s="97"/>
      <c r="J25" s="97"/>
      <c r="K25" s="97">
        <v>16</v>
      </c>
      <c r="L25" s="97">
        <v>7939.2</v>
      </c>
    </row>
    <row r="26" spans="1:12" ht="20.25" customHeight="1">
      <c r="A26" s="87">
        <v>21</v>
      </c>
      <c r="B26" s="91" t="s">
        <v>78</v>
      </c>
      <c r="C26" s="97">
        <v>32</v>
      </c>
      <c r="D26" s="97">
        <v>84354</v>
      </c>
      <c r="E26" s="97">
        <v>33</v>
      </c>
      <c r="F26" s="97">
        <v>80886.4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94</v>
      </c>
      <c r="D27" s="97">
        <v>58551.5999999999</v>
      </c>
      <c r="E27" s="97">
        <v>98</v>
      </c>
      <c r="F27" s="97">
        <v>52858.5199999999</v>
      </c>
      <c r="G27" s="97">
        <v>1</v>
      </c>
      <c r="H27" s="97">
        <v>1362</v>
      </c>
      <c r="I27" s="97"/>
      <c r="J27" s="97"/>
      <c r="K27" s="97">
        <v>16</v>
      </c>
      <c r="L27" s="97">
        <v>7939.2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148.86</v>
      </c>
      <c r="E50" s="96">
        <f>SUM(E51:E54)</f>
        <v>2</v>
      </c>
      <c r="F50" s="96">
        <f>SUM(F51:F54)</f>
        <v>150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150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</v>
      </c>
      <c r="D55" s="96">
        <v>992.4</v>
      </c>
      <c r="E55" s="96"/>
      <c r="F55" s="96"/>
      <c r="G55" s="96"/>
      <c r="H55" s="96"/>
      <c r="I55" s="96"/>
      <c r="J55" s="96"/>
      <c r="K55" s="97">
        <v>2</v>
      </c>
      <c r="L55" s="96">
        <v>950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616</v>
      </c>
      <c r="D56" s="96">
        <f t="shared" si="0"/>
        <v>1621817.34</v>
      </c>
      <c r="E56" s="96">
        <f t="shared" si="0"/>
        <v>602</v>
      </c>
      <c r="F56" s="96">
        <f t="shared" si="0"/>
        <v>1574819.23</v>
      </c>
      <c r="G56" s="96">
        <f t="shared" si="0"/>
        <v>10</v>
      </c>
      <c r="H56" s="96">
        <f t="shared" si="0"/>
        <v>13192.06</v>
      </c>
      <c r="I56" s="96">
        <f t="shared" si="0"/>
        <v>19</v>
      </c>
      <c r="J56" s="96">
        <f t="shared" si="0"/>
        <v>32167.62</v>
      </c>
      <c r="K56" s="96">
        <f t="shared" si="0"/>
        <v>112</v>
      </c>
      <c r="L56" s="96">
        <f t="shared" si="0"/>
        <v>189931.98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&amp;L7E90D2F5&amp;CФорма № 10, Підрозділ: Хмельницький апеляційний суд,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100</v>
      </c>
      <c r="F4" s="93">
        <f>SUM(F5:F25)</f>
        <v>169818.01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22329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19469.41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13397.4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1488.6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1488.6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55</v>
      </c>
      <c r="F13" s="95">
        <v>95270.4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2481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13893.6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&amp;L7E90D2F5&amp;CФорма № 10, Підрозділ: Хмельницький апеляційний суд,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2022-08-01T05:09:30Z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7E90D2F5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