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<sst xmlns="http://schemas.openxmlformats.org/spreadsheetml/2006/main" count="187" uniqueCount="159">
  <si>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</si>
  <si>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</si>
  <si>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</si>
  <si>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</si>
  <si>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</si>
  <si>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</si>
  <si>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</si>
  <si>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</si>
  <si>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</si>
  <si>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</si>
  <si>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</si>
  <si>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</si>
  <si>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</si>
  <si>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</si>
  <si>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</si>
  <si>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</si>
  <si>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</si>
  <si>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</si>
  <si>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</si>
  <si>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</si>
  <si>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</si>
  <si>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</si>
  <si>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</si>
  <si>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</si>
  <si>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</si>
  <si>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</si>
  <si>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</si>
  <si>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</si>
  <si>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</si>
  <si>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</si>
  <si>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</si>
  <si>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</si>
  <si>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</si>
  <si>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</si>
  <si>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</si>
  <si>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</si>
  <si>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</si>
  <si>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</si>
  <si>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</si>
  <si>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</si>
  <si>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</si>
  <si>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</si>
  <si>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</si>
  <si>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</si>
  <si>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</si>
  <si>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</si>
  <si>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</si>
  <si>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</si>
  <si>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</si>
  <si>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</si>
  <si>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</si>
  <si>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</si>
  <si>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</si>
  <si>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</si>
  <si>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</si>
  <si>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</si>
  <si>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</si>
  <si>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</si>
  <si>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</si>
  <si>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</si>
  <si>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</si>
  <si>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</si>
  <si>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</si>
  <si>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</si>
  <si>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</si>
  <si>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</si>
  <si>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</si>
  <si>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</si>
  <si>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</si>
  <si>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</si>
  <si>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</si>
  <si>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</si>
  <si>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</si>
  <si>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</si>
  <si>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</si>
  <si>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</si>
  <si>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</si>
  <si>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</si>
  <si>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</si>
  <si>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</si>
  <si>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</si>
  <si>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</si>
  <si>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</si>
  <si>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</si>
  <si>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</si>
  <si>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</si>
  <si>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</si>
  <si>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</si>
  <si>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</si>
  <si>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</si>
  <si>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</si>
  <si>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</si>
  <si>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</si>
  <si>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</si>
  <si>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</si>
  <si>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</si>
  <si>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</si>
  <si>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</si>
  <si>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</si>
  <si>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</si>
  <si>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</si>
  <si>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</si>
  <si>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</si>
  <si>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</si>
  <si>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</si>
  <si>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</si>
  <si>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</si>
  <si>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</si>
  <si>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</si>
  <si>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</si>
  <si>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</si>
  <si>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</si>
  <si>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</si>
  <si>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</si>
  <si>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</si>
  <si>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</si>
  <si>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</si>
  <si>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</si>
  <si>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</si>
  <si>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</si>
  <si>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</si>
  <si>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</si>
  <si>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</si>
  <si>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</si>
  <si>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</si>
  <si>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Хмельницький апеляційний суд</t>
  </si>
  <si>
    <t>29000. Хмельницька область.м. Хмельницький</t>
  </si>
  <si>
    <t>Майдан Незалежності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</si>
  <si>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</si>
  <si>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</si>
  <si>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</si>
  <si>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</si>
  <si>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</si>
  <si>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</si>
  <si>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</si>
  <si>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</si>
  <si>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</si>
  <si>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</si>
  <si>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</si>
  <si>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</si>
  <si>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</si>
  <si>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</si>
  <si>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</si>
  <si>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</si>
  <si>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</si>
  <si>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</si>
  <si>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</si>
  <si>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</si>
  <si>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</si>
  <si>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</si>
  <si>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</si>
  <si>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</si>
  <si>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</si>
  <si>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</si>
  <si>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Т.В. Спірідонова</t>
  </si>
  <si>
    <t>О.М. Лук'янчук</t>
  </si>
  <si>
    <t>(0382) 78-77-19</t>
  </si>
  <si>
    <t>stat@kma.court.gov.ua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</si>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</sst>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&amp;L2273ED7E&amp;C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1513</v>
      </c>
      <c r="D6" s="88">
        <f>SUM(D7,D10,D13,D14,D15,D21,D24,D25,D18,D19,D20)</f>
        <v>4027382.930000031</v>
      </c>
      <c r="E6" s="88">
        <f>SUM(E7,E10,E13,E14,E15,E21,E24,E25,E18,E19,E20)</f>
        <v>1199</v>
      </c>
      <c r="F6" s="88">
        <f>SUM(F7,F10,F13,F14,F15,F21,F24,F25,F18,F19,F20)</f>
        <v>3615413.630000011</v>
      </c>
      <c r="G6" s="88">
        <f>SUM(G7,G10,G13,G14,G15,G21,G24,G25,G18,G19,G20)</f>
        <v>16</v>
      </c>
      <c r="H6" s="88">
        <f>SUM(H7,H10,H13,H14,H15,H21,H24,H25,H18,H19,H20)</f>
        <v>29004.12</v>
      </c>
      <c r="I6" s="88">
        <f>SUM(I7,I10,I13,I14,I15,I21,I24,I25,I18,I19,I20)</f>
        <v>58</v>
      </c>
      <c r="J6" s="88">
        <f>SUM(J7,J10,J13,J14,J15,J21,J24,J25,J18,J19,J20)</f>
        <v>137659.33</v>
      </c>
      <c r="K6" s="88">
        <f>SUM(K7,K10,K13,K14,K15,K21,K24,K25,K18,K19,K20)</f>
        <v>210</v>
      </c>
      <c r="L6" s="88">
        <f>SUM(L7,L10,L13,L14,L15,L21,L24,L25,L18,L19,L20)</f>
        <v>328933.12</v>
      </c>
    </row>
    <row r="7" spans="1:12" ht="12.75" customHeight="1">
      <c r="A7" s="86">
        <v>2</v>
      </c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.7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</v>
      </c>
      <c r="D15" s="90">
        <v>1240.5</v>
      </c>
      <c r="E15" s="90">
        <v>1</v>
      </c>
      <c r="F15" s="90">
        <v>1360.5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1360.5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1196</v>
      </c>
      <c r="D24" s="90">
        <v>3706341.53000003</v>
      </c>
      <c r="E24" s="90">
        <v>928</v>
      </c>
      <c r="F24" s="90">
        <v>3329190.05000001</v>
      </c>
      <c r="G24" s="90">
        <v>13</v>
      </c>
      <c r="H24" s="90">
        <v>26897.82</v>
      </c>
      <c r="I24" s="90">
        <v>57</v>
      </c>
      <c r="J24" s="90">
        <v>135178.33</v>
      </c>
      <c r="K24" s="90">
        <v>171</v>
      </c>
      <c r="L24" s="90">
        <v>309581.32</v>
      </c>
    </row>
    <row r="25" spans="1:12" ht="25.5">
      <c r="A25" s="86">
        <v>20</v>
      </c>
      <c r="B25" s="89" t="s">
        <v>75</v>
      </c>
      <c r="C25" s="90">
        <v>316</v>
      </c>
      <c r="D25" s="90">
        <v>319800.900000001</v>
      </c>
      <c r="E25" s="90">
        <v>270</v>
      </c>
      <c r="F25" s="90">
        <v>284863.080000001</v>
      </c>
      <c r="G25" s="90">
        <v>3</v>
      </c>
      <c r="H25" s="90">
        <v>2106.3</v>
      </c>
      <c r="I25" s="90">
        <v>1</v>
      </c>
      <c r="J25" s="90">
        <v>2481</v>
      </c>
      <c r="K25" s="90">
        <v>39</v>
      </c>
      <c r="L25" s="90">
        <v>19351.8</v>
      </c>
    </row>
    <row r="26" spans="1:12" ht="12.75">
      <c r="A26" s="86">
        <v>21</v>
      </c>
      <c r="B26" s="91" t="s">
        <v>72</v>
      </c>
      <c r="C26" s="90">
        <v>81</v>
      </c>
      <c r="D26" s="90">
        <v>202201.5</v>
      </c>
      <c r="E26" s="90">
        <v>76</v>
      </c>
      <c r="F26" s="90">
        <v>176156.8</v>
      </c>
      <c r="G26" s="90">
        <v>2</v>
      </c>
      <c r="H26" s="90">
        <v>744.3</v>
      </c>
      <c r="I26" s="90">
        <v>1</v>
      </c>
      <c r="J26" s="90">
        <v>2481</v>
      </c>
      <c r="K26" s="90"/>
      <c r="L26" s="90"/>
    </row>
    <row r="27" spans="1:12" ht="12.75">
      <c r="A27" s="86">
        <v>22</v>
      </c>
      <c r="B27" s="91" t="s">
        <v>73</v>
      </c>
      <c r="C27" s="90">
        <v>235</v>
      </c>
      <c r="D27" s="90">
        <v>117599.4</v>
      </c>
      <c r="E27" s="90">
        <v>194</v>
      </c>
      <c r="F27" s="90">
        <v>108706.28</v>
      </c>
      <c r="G27" s="90">
        <v>1</v>
      </c>
      <c r="H27" s="90">
        <v>1362</v>
      </c>
      <c r="I27" s="90"/>
      <c r="J27" s="90"/>
      <c r="K27" s="90">
        <v>39</v>
      </c>
      <c r="L27" s="90">
        <v>19351.8</v>
      </c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148.86</v>
      </c>
      <c r="E50" s="88">
        <f>SUM(E51:E54)</f>
        <v>2</v>
      </c>
      <c r="F50" s="88">
        <f>SUM(F51:F54)</f>
        <v>150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150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</v>
      </c>
      <c r="D55" s="88">
        <v>1488.6</v>
      </c>
      <c r="E55" s="88"/>
      <c r="F55" s="88"/>
      <c r="G55" s="88"/>
      <c r="H55" s="88"/>
      <c r="I55" s="88">
        <v>1</v>
      </c>
      <c r="J55" s="88">
        <v>496.2</v>
      </c>
      <c r="K55" s="88">
        <v>2</v>
      </c>
      <c r="L55" s="88">
        <v>950.2</v>
      </c>
    </row>
    <row r="56" spans="1:12" ht="19.5" customHeight="1">
      <c r="A56" s="86">
        <v>51</v>
      </c>
      <c r="B56" s="95" t="s">
        <v>128</v>
      </c>
      <c r="C56" s="88">
        <f>SUM(C6,C28,C39,C50,C55)</f>
        <v>1518</v>
      </c>
      <c r="D56" s="88">
        <f>SUM(D6,D28,D39,D50,D55)</f>
        <v>4029020.390000031</v>
      </c>
      <c r="E56" s="88">
        <f>SUM(E6,E28,E39,E50,E55)</f>
        <v>1201</v>
      </c>
      <c r="F56" s="88">
        <f>SUM(F6,F28,F39,F50,F55)</f>
        <v>3615563.630000011</v>
      </c>
      <c r="G56" s="88">
        <f>SUM(G6,G28,G39,G50,G55)</f>
        <v>16</v>
      </c>
      <c r="H56" s="88">
        <f>SUM(H6,H28,H39,H50,H55)</f>
        <v>29004.12</v>
      </c>
      <c r="I56" s="88">
        <f>SUM(I6,I28,I39,I50,I55)</f>
        <v>59</v>
      </c>
      <c r="J56" s="88">
        <f>SUM(J6,J28,J39,J50,J55)</f>
        <v>138155.53</v>
      </c>
      <c r="K56" s="88">
        <f>SUM(K6,K28,K39,K50,K55)</f>
        <v>212</v>
      </c>
      <c r="L56" s="88">
        <f>SUM(L6,L28,L39,L50,L55)</f>
        <v>329883.32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&amp;L2273ED7E&amp;CФорма № 10, Підрозділ: Хмельницький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195</v>
      </c>
      <c r="G5" s="97">
        <f>SUM(G6:G26)</f>
        <v>286949.7100000001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28</v>
      </c>
      <c r="G6" s="99">
        <v>36470.7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4</v>
      </c>
      <c r="G7" s="99">
        <v>22446.61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26</v>
      </c>
      <c r="G8" s="99">
        <v>34734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1488.6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3</v>
      </c>
      <c r="G11" s="99">
        <v>3473.4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114</v>
      </c>
      <c r="G14" s="99">
        <v>164022.6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6</v>
      </c>
      <c r="G15" s="99">
        <v>5954.4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13</v>
      </c>
      <c r="G18" s="99">
        <v>18359.4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&amp;L2273ED7E&amp;CФорма № 10, Підрозділ: Хмельницький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2022-11-24T11:52:15Z</cp:lastPrinted>
  <dcterms:created xsi:type="dcterms:W3CDTF">2015-09-09T10:27:32Z</dcterms:created>
  <dcterms:modified xsi:type="dcterms:W3CDTF">2023-02-17T06:34:11Z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2273ED7E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