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<sst xmlns="http://schemas.openxmlformats.org/spreadsheetml/2006/main" count="176" uniqueCount="133">
  <si>
    <t>Звіт апеляційних судів про розгляд судових справ</t>
  </si>
  <si>
    <t>2021 рік</t>
  </si>
  <si>
    <t>Подають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</si>
  <si>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</si>
  <si>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</si>
  <si>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</si>
  <si>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</si>
  <si>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</si>
  <si>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</si>
  <si>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Хмельницький апеляційний суд</t>
  </si>
  <si>
    <t>29000, м. Хмельницький, Майдан Незалежності 1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</si>
  <si>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</si>
  <si>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</si>
  <si>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</si>
  <si>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</si>
  <si>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</si>
  <si>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</si>
  <si>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азс</t>
  </si>
  <si>
    <t xml:space="preserve">(квартальна) 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</si>
  <si>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</si>
  <si>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</si>
  <si>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</si>
  <si>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</si>
  <si>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кримінальне судочинство</t>
  </si>
  <si>
    <t>цивільне судочинство</t>
  </si>
  <si>
    <t>адміністративні правопорушення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</si>
  <si>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</si>
  <si>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27, 28)</t>
  </si>
  <si>
    <t>Апеляційна скарга на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</si>
  <si>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</si>
  <si>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</si>
  <si>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</si>
  <si>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</si>
  <si>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</si>
  <si>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>Заяви про відвід судді</t>
  </si>
  <si>
    <t xml:space="preserve">УСЬОГО 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</si>
  <si>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</si>
  <si>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</si>
  <si>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</si>
  <si>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</si>
  <si>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Заяви про відновлення втраченого судового провадження</t>
  </si>
  <si>
    <t>Подання про визначення підсудності</t>
  </si>
  <si>
    <t>Апеляційні скарги у справах про адміністративні правопорушення</t>
  </si>
  <si>
    <t>у тому числі щодо корупційних правопорушень</t>
  </si>
  <si>
    <t>вироки</t>
  </si>
  <si>
    <t>ухвали</t>
  </si>
  <si>
    <t>ухвали слідчих суддів</t>
  </si>
  <si>
    <t>рішення</t>
  </si>
  <si>
    <t>судові накази</t>
  </si>
  <si>
    <t xml:space="preserve"> № рядка</t>
  </si>
  <si>
    <t>В</t>
  </si>
  <si>
    <t>Перебувало в провадженні  апеляційних скарг і матеріалів</t>
  </si>
  <si>
    <t xml:space="preserve">усього </t>
  </si>
  <si>
    <t>у тому числі надійшло у звітному періоді</t>
  </si>
  <si>
    <t>Розглянуто апеляційних скарг і матеріалів</t>
  </si>
  <si>
    <t xml:space="preserve"> у т.ч. задоволено</t>
  </si>
  <si>
    <t>х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</si>
  <si>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</si>
  <si>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</si>
  <si>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Розділ 2.  Розгляд судових справ і матеріалів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</si>
  <si>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</si>
  <si>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</si>
  <si>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</si>
  <si>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</si>
  <si>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</si>
  <si>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</si>
  <si>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Справи і матеріали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</si>
  <si>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</si>
  <si>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</si>
  <si>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</si>
  <si>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цивільного  судочинства</t>
  </si>
  <si>
    <t>про адміністративні правопорушення</t>
  </si>
  <si>
    <t>За апеляційними скаргами (за кількістю осіб)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</si>
  <si>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</si>
  <si>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</si>
  <si>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</si>
  <si>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</si>
  <si>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</si>
  <si>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</si>
  <si>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</si>
  <si>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</si>
  <si>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</si>
  <si>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 xml:space="preserve">Суб'єкти звернення </t>
  </si>
  <si>
    <t>Кількість винесених судових рішень у малозначних справах (ч. 6 статті 19 ЦПК України)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</si>
  <si>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</si>
  <si>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</si>
  <si>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</si>
  <si>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</si>
  <si>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</si>
  <si>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</si>
  <si>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державні органи</t>
  </si>
  <si>
    <t>вироків</t>
  </si>
  <si>
    <t>ухвал</t>
  </si>
  <si>
    <t>ухвал слідчих суддів</t>
  </si>
  <si>
    <t>понад 6 місяців до 1 року</t>
  </si>
  <si>
    <t>понад 1 рік до 2 років</t>
  </si>
  <si>
    <t>справ</t>
  </si>
  <si>
    <t>осіб</t>
  </si>
  <si>
    <t>рішень</t>
  </si>
  <si>
    <t>судових наказів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</si>
  <si>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</si>
  <si>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</si>
  <si>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</si>
  <si>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</si>
  <si>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№ рядка</t>
  </si>
  <si>
    <t>понад 2-х років до        3-х років включно</t>
  </si>
  <si>
    <t>Кількість</t>
  </si>
  <si>
    <t>понад 3 роки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</si>
  <si>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</si>
  <si>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</si>
  <si>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</si>
  <si>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</si>
  <si>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</si>
  <si>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</si>
  <si>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</si>
  <si>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кримінального  судочинства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</si>
  <si>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</si>
  <si>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</si>
  <si>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</si>
  <si>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</si>
  <si>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</si>
  <si>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</si>
  <si>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</si>
  <si>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</si>
  <si>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цивільного  судочинства, %</t>
  </si>
  <si>
    <t>про адміністративні правопорушення, %</t>
  </si>
  <si>
    <t>(підпис)</t>
  </si>
  <si>
    <t>Т.В. Спірідонова</t>
  </si>
  <si>
    <t>(П.І.Б.)</t>
  </si>
  <si>
    <t>Л.Ю. Пещанюк</t>
  </si>
  <si>
    <t>(0382) 78-77-19</t>
  </si>
  <si>
    <t>stat@kma.court.gov.ua</t>
  </si>
  <si>
    <t>24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</si>
</sst>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b/>
      <sz val="9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2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8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5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3" fillId="0" borderId="2" xfId="0" applyNumberFormat="1" applyFont="1" applyFill="1" applyBorder="1" applyAlignment="1" applyProtection="1">
      <alignment/>
      <protection/>
    </xf>
    <xf numFmtId="49" fontId="19" fillId="0" borderId="4" xfId="0" applyNumberFormat="1" applyFont="1" applyFill="1" applyBorder="1" applyAlignment="1" applyProtection="1">
      <alignment horizontal="center" vertical="center" wrapText="1"/>
      <protection/>
    </xf>
    <xf numFmtId="49" fontId="19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49" fontId="19" fillId="0" borderId="7" xfId="0" applyNumberFormat="1" applyFont="1" applyFill="1" applyBorder="1" applyAlignment="1" applyProtection="1">
      <alignment horizontal="center" vertical="center" wrapText="1"/>
      <protection/>
    </xf>
    <xf numFmtId="49" fontId="19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21" fillId="0" borderId="2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8515625" customWidth="1"/>
    <col min="9" max="255" width="9.140625" customWidth="1"/>
  </cols>
  <sheetData>
    <row r="1" ht="12.75" customHeight="1">
      <c r="E1" s="34" t="s">
        <v>11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4" t="s">
        <v>1</v>
      </c>
      <c r="C5" s="4"/>
      <c r="D5" s="4"/>
      <c r="E5" s="4"/>
      <c r="F5" s="4"/>
      <c r="G5" s="4"/>
      <c r="H5" s="4"/>
    </row>
    <row r="6" spans="2:8" ht="18.75" customHeight="1">
      <c r="B6" s="5"/>
      <c r="C6" s="4"/>
      <c r="D6" s="4"/>
      <c r="E6" s="4"/>
      <c r="F6" s="4"/>
      <c r="G6" s="4"/>
      <c r="H6" s="5"/>
    </row>
    <row r="7" ht="12.75" customHeight="1">
      <c r="E7" s="35" t="s">
        <v>12</v>
      </c>
    </row>
    <row r="8" spans="4:8" ht="18.75" customHeight="1">
      <c r="D8" s="27"/>
      <c r="F8" s="5"/>
      <c r="G8" s="5"/>
      <c r="H8" s="5"/>
    </row>
    <row r="9" spans="5:8" ht="12.75" customHeight="1">
      <c r="E9" s="35"/>
      <c r="F9" s="13"/>
      <c r="G9" s="13"/>
      <c r="H9" s="13"/>
    </row>
    <row r="10" spans="5:8" ht="12.75" customHeight="1">
      <c r="E10" s="35"/>
      <c r="F10" s="13"/>
      <c r="G10" s="13"/>
      <c r="H10" s="13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2</v>
      </c>
      <c r="C12" s="19"/>
      <c r="D12" s="28"/>
      <c r="E12" s="36" t="s">
        <v>13</v>
      </c>
      <c r="F12" s="10"/>
      <c r="G12" s="34" t="s">
        <v>17</v>
      </c>
    </row>
    <row r="13" spans="1:7" ht="12.75" customHeight="1">
      <c r="A13" s="2"/>
      <c r="B13" s="8"/>
      <c r="C13" s="20"/>
      <c r="D13" s="29"/>
      <c r="E13" s="37"/>
      <c r="F13" s="10"/>
      <c r="G13" s="45" t="s">
        <v>18</v>
      </c>
    </row>
    <row r="14" spans="1:7" ht="37.5" customHeight="1">
      <c r="A14" s="2"/>
      <c r="B14" s="9" t="s">
        <v>3</v>
      </c>
      <c r="C14" s="21"/>
      <c r="D14" s="30"/>
      <c r="E14" s="38" t="s">
        <v>14</v>
      </c>
      <c r="F14" s="10"/>
      <c r="G14" s="45"/>
    </row>
    <row r="15" spans="1:7" ht="12.75" customHeight="1">
      <c r="A15" s="2"/>
      <c r="B15" s="9"/>
      <c r="C15" s="21"/>
      <c r="D15" s="30"/>
      <c r="E15" s="38"/>
      <c r="F15" s="42"/>
      <c r="G15" s="46" t="s">
        <v>19</v>
      </c>
    </row>
    <row r="16" spans="1:8" ht="12.75" customHeight="1">
      <c r="A16" s="2"/>
      <c r="B16" s="9"/>
      <c r="C16" s="21"/>
      <c r="D16" s="30"/>
      <c r="E16" s="38"/>
      <c r="F16" s="43" t="s">
        <v>15</v>
      </c>
      <c r="G16" s="47"/>
      <c r="H16" s="47"/>
    </row>
    <row r="17" spans="1:8" ht="12.75" customHeight="1">
      <c r="A17" s="2"/>
      <c r="B17" s="9"/>
      <c r="C17" s="21"/>
      <c r="D17" s="30"/>
      <c r="E17" s="38"/>
      <c r="F17" s="44" t="s">
        <v>16</v>
      </c>
      <c r="G17" s="48"/>
      <c r="H17" s="48"/>
    </row>
    <row r="18" spans="1:6" ht="24.75" customHeight="1">
      <c r="A18" s="2"/>
      <c r="B18" s="10"/>
      <c r="C18" s="13"/>
      <c r="D18" s="2"/>
      <c r="E18" s="39"/>
      <c r="F18" s="42"/>
    </row>
    <row r="19" spans="1:8" ht="12.75" customHeight="1">
      <c r="A19" s="2"/>
      <c r="B19" s="9"/>
      <c r="C19" s="21"/>
      <c r="D19" s="30"/>
      <c r="E19" s="38"/>
      <c r="F19" s="44"/>
      <c r="G19" s="48"/>
      <c r="H19" s="48"/>
    </row>
    <row r="20" spans="1:8" ht="12.75" customHeight="1">
      <c r="A20" s="2"/>
      <c r="B20" s="9"/>
      <c r="C20" s="21"/>
      <c r="D20" s="30"/>
      <c r="E20" s="38"/>
      <c r="F20" s="43"/>
      <c r="G20" s="47"/>
      <c r="H20" s="47"/>
    </row>
    <row r="21" spans="1:8" ht="12.75" customHeight="1">
      <c r="A21" s="2"/>
      <c r="B21" s="9"/>
      <c r="C21" s="21"/>
      <c r="D21" s="30"/>
      <c r="E21" s="38"/>
      <c r="F21" s="43"/>
      <c r="G21" s="47"/>
      <c r="H21" s="47"/>
    </row>
    <row r="22" spans="1:8" ht="12.75" customHeight="1">
      <c r="A22" s="2"/>
      <c r="B22" s="9"/>
      <c r="C22" s="21"/>
      <c r="D22" s="30"/>
      <c r="E22" s="38"/>
      <c r="F22" s="10"/>
      <c r="G22" s="13"/>
      <c r="H22" s="13"/>
    </row>
    <row r="23" spans="1:6" ht="12.75" customHeight="1">
      <c r="A23" s="2"/>
      <c r="B23" s="10"/>
      <c r="C23" s="13"/>
      <c r="D23" s="2"/>
      <c r="E23" s="40"/>
      <c r="F23" s="42"/>
    </row>
    <row r="24" spans="1:7" ht="12.75" customHeight="1">
      <c r="A24" s="2"/>
      <c r="B24" s="10"/>
      <c r="C24" s="13"/>
      <c r="D24" s="2"/>
      <c r="E24" s="40"/>
      <c r="F24" s="10"/>
      <c r="G24" s="46"/>
    </row>
    <row r="25" spans="1:6" ht="12.75" customHeight="1">
      <c r="A25" s="2"/>
      <c r="B25" s="11"/>
      <c r="C25" s="6"/>
      <c r="D25" s="31"/>
      <c r="E25" s="41"/>
      <c r="F25" s="10"/>
    </row>
    <row r="26" spans="2:5" ht="12.75" customHeight="1">
      <c r="B26" s="12"/>
      <c r="C26" s="12"/>
      <c r="D26" s="12"/>
      <c r="E26" s="12"/>
    </row>
    <row r="27" spans="2:5" ht="12.75" customHeight="1">
      <c r="B27" s="13"/>
      <c r="C27" s="13"/>
      <c r="D27" s="13"/>
      <c r="E27" s="13"/>
    </row>
    <row r="28" spans="2:5" ht="12.75" customHeight="1">
      <c r="B28" s="13"/>
      <c r="C28" s="13"/>
      <c r="D28" s="13"/>
      <c r="E28" s="13"/>
    </row>
    <row r="29" spans="2:5" ht="12.75" customHeight="1">
      <c r="B29" s="13"/>
      <c r="C29" s="13"/>
      <c r="D29" s="13"/>
      <c r="E29" s="13"/>
    </row>
    <row r="30" spans="2:5" ht="12.75" customHeight="1">
      <c r="B30" s="13"/>
      <c r="C30" s="13"/>
      <c r="D30" s="13"/>
      <c r="E30" s="13"/>
    </row>
    <row r="31" spans="2:5" ht="12.75" customHeight="1">
      <c r="B31" s="13"/>
      <c r="C31" s="13"/>
      <c r="D31" s="13"/>
      <c r="E31" s="13"/>
    </row>
    <row r="33" spans="2:8" ht="12.75" customHeight="1">
      <c r="B33" s="6"/>
      <c r="C33" s="6"/>
      <c r="D33" s="6"/>
      <c r="E33" s="6"/>
      <c r="F33" s="6"/>
      <c r="G33" s="6"/>
      <c r="H33" s="6"/>
    </row>
    <row r="34" spans="1:9" ht="12.75" customHeight="1">
      <c r="A34" s="2"/>
      <c r="B34" s="14" t="s">
        <v>4</v>
      </c>
      <c r="C34" s="22"/>
      <c r="D34" s="12"/>
      <c r="E34" s="12"/>
      <c r="F34" s="12"/>
      <c r="G34" s="12"/>
      <c r="H34" s="29"/>
      <c r="I34" s="10"/>
    </row>
    <row r="35" spans="1:9" ht="12.75" customHeight="1">
      <c r="A35" s="2"/>
      <c r="B35" s="10"/>
      <c r="C35" s="13"/>
      <c r="D35" s="13"/>
      <c r="E35" s="13"/>
      <c r="F35" s="13"/>
      <c r="G35" s="13"/>
      <c r="H35" s="2"/>
      <c r="I35" s="10"/>
    </row>
    <row r="36" spans="1:9" ht="12.75" customHeight="1">
      <c r="A36" s="2"/>
      <c r="B36" s="15" t="s">
        <v>5</v>
      </c>
      <c r="C36" s="23"/>
      <c r="D36" s="32" t="s">
        <v>9</v>
      </c>
      <c r="E36" s="32"/>
      <c r="F36" s="32"/>
      <c r="G36" s="32"/>
      <c r="H36" s="49"/>
      <c r="I36" s="10"/>
    </row>
    <row r="37" spans="1:9" ht="12.75" customHeight="1">
      <c r="A37" s="2"/>
      <c r="B37" s="10"/>
      <c r="C37" s="13"/>
      <c r="D37" s="12"/>
      <c r="E37" s="12"/>
      <c r="F37" s="12"/>
      <c r="G37" s="12"/>
      <c r="H37" s="29"/>
      <c r="I37" s="10"/>
    </row>
    <row r="38" spans="1:9" ht="12.75" customHeight="1">
      <c r="A38" s="2"/>
      <c r="B38" s="10" t="s">
        <v>6</v>
      </c>
      <c r="C38" s="13"/>
      <c r="D38" s="33" t="s">
        <v>10</v>
      </c>
      <c r="E38" s="33"/>
      <c r="F38" s="33"/>
      <c r="G38" s="33"/>
      <c r="H38" s="50"/>
      <c r="I38" s="10"/>
    </row>
    <row r="39" spans="1:9" ht="12.75" customHeight="1">
      <c r="A39" s="2"/>
      <c r="B39" s="10"/>
      <c r="C39" s="13"/>
      <c r="D39" s="33"/>
      <c r="E39" s="33"/>
      <c r="F39" s="33"/>
      <c r="G39" s="33"/>
      <c r="H39" s="50"/>
      <c r="I39" s="10"/>
    </row>
    <row r="40" spans="1:9" ht="12.75" customHeight="1">
      <c r="A40" s="2"/>
      <c r="B40" s="16"/>
      <c r="C40" s="24"/>
      <c r="D40" s="24"/>
      <c r="E40" s="24"/>
      <c r="F40" s="24"/>
      <c r="G40" s="24"/>
      <c r="H40" s="51"/>
      <c r="I40" s="42"/>
    </row>
    <row r="41" spans="1:9" ht="12.75" customHeight="1">
      <c r="A41" s="2"/>
      <c r="B41" s="17" t="s">
        <v>7</v>
      </c>
      <c r="C41" s="25"/>
      <c r="D41" s="25"/>
      <c r="E41" s="25"/>
      <c r="F41" s="25"/>
      <c r="G41" s="25"/>
      <c r="H41" s="52"/>
      <c r="I41" s="42"/>
    </row>
    <row r="42" spans="1:9" ht="12.75" customHeight="1">
      <c r="A42" s="2"/>
      <c r="B42" s="10"/>
      <c r="C42" s="13"/>
      <c r="D42" s="13"/>
      <c r="E42" s="13"/>
      <c r="F42" s="13"/>
      <c r="G42" s="13"/>
      <c r="H42" s="2"/>
      <c r="I42" s="10"/>
    </row>
    <row r="43" spans="1:9" ht="12.75" customHeight="1">
      <c r="A43" s="2"/>
      <c r="B43" s="18"/>
      <c r="C43" s="26"/>
      <c r="D43" s="26"/>
      <c r="E43" s="26"/>
      <c r="F43" s="26"/>
      <c r="G43" s="26"/>
      <c r="H43" s="53"/>
      <c r="I43" s="10"/>
    </row>
    <row r="44" spans="1:9" ht="12.75" customHeight="1">
      <c r="A44" s="2"/>
      <c r="B44" s="17" t="s">
        <v>8</v>
      </c>
      <c r="C44" s="25"/>
      <c r="D44" s="25"/>
      <c r="E44" s="25"/>
      <c r="F44" s="25"/>
      <c r="G44" s="25"/>
      <c r="H44" s="52"/>
      <c r="I44" s="10"/>
    </row>
    <row r="45" spans="1:9" ht="12.75" customHeight="1">
      <c r="A45" s="2"/>
      <c r="B45" s="11"/>
      <c r="C45" s="6"/>
      <c r="D45" s="6"/>
      <c r="E45" s="6"/>
      <c r="F45" s="6"/>
      <c r="G45" s="6"/>
      <c r="H45" s="31"/>
      <c r="I45" s="10"/>
    </row>
    <row r="46" spans="2:8" ht="12.75" customHeight="1">
      <c r="B46" s="12"/>
      <c r="C46" s="12"/>
      <c r="D46" s="12"/>
      <c r="E46" s="12"/>
      <c r="F46" s="12"/>
      <c r="G46" s="12"/>
      <c r="H46" s="1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horizontalDpi="600" verticalDpi="600" orientation="portrait" paperSize="9"/>
  <headerFooter alignWithMargins="0">
    <oddFooter>&amp;L4FD469C9�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4.28125" customWidth="1"/>
    <col min="4" max="4" width="5.00390625" customWidth="1"/>
    <col min="5" max="5" width="11.421875" customWidth="1"/>
    <col min="6" max="6" width="10.421875" customWidth="1"/>
    <col min="8" max="8" width="10.140625" customWidth="1"/>
    <col min="9" max="9" width="10.28125" customWidth="1"/>
    <col min="10" max="10" width="10.140625" customWidth="1"/>
    <col min="11" max="255" width="9.140625" customWidth="1"/>
  </cols>
  <sheetData>
    <row r="1" spans="1:10" ht="12.75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111"/>
    </row>
    <row r="2" spans="1:11" ht="12.75">
      <c r="A2" s="55" t="s">
        <v>21</v>
      </c>
      <c r="B2" s="55"/>
      <c r="C2" s="85"/>
      <c r="D2" s="94" t="s">
        <v>49</v>
      </c>
      <c r="E2" s="99" t="s">
        <v>51</v>
      </c>
      <c r="F2" s="106"/>
      <c r="G2" s="99" t="s">
        <v>54</v>
      </c>
      <c r="H2" s="106"/>
      <c r="I2" s="110" t="s">
        <v>57</v>
      </c>
      <c r="J2" s="110"/>
      <c r="K2" s="113"/>
    </row>
    <row r="3" spans="1:11" ht="12.75">
      <c r="A3" s="56"/>
      <c r="B3" s="56"/>
      <c r="C3" s="86"/>
      <c r="D3" s="95"/>
      <c r="E3" s="100" t="s">
        <v>52</v>
      </c>
      <c r="F3" s="107" t="s">
        <v>53</v>
      </c>
      <c r="G3" s="100" t="s">
        <v>52</v>
      </c>
      <c r="H3" s="107" t="s">
        <v>55</v>
      </c>
      <c r="I3" s="100" t="s">
        <v>52</v>
      </c>
      <c r="J3" s="112" t="s">
        <v>58</v>
      </c>
      <c r="K3" s="42"/>
    </row>
    <row r="4" spans="1:11" ht="12.75">
      <c r="A4" s="57" t="s">
        <v>22</v>
      </c>
      <c r="B4" s="68"/>
      <c r="C4" s="87"/>
      <c r="D4" s="96" t="s">
        <v>50</v>
      </c>
      <c r="E4" s="96">
        <v>1</v>
      </c>
      <c r="F4" s="96">
        <v>2</v>
      </c>
      <c r="G4" s="96">
        <v>3</v>
      </c>
      <c r="H4" s="96">
        <v>4</v>
      </c>
      <c r="I4" s="96">
        <v>5</v>
      </c>
      <c r="J4" s="96">
        <v>6</v>
      </c>
      <c r="K4" s="42"/>
    </row>
    <row r="5" spans="1:11" ht="12.75">
      <c r="A5" s="58" t="s">
        <v>23</v>
      </c>
      <c r="B5" s="69" t="s">
        <v>28</v>
      </c>
      <c r="C5" s="88" t="s">
        <v>44</v>
      </c>
      <c r="D5" s="97">
        <v>1</v>
      </c>
      <c r="E5" s="101">
        <v>524</v>
      </c>
      <c r="F5" s="101">
        <v>364</v>
      </c>
      <c r="G5" s="101">
        <v>323</v>
      </c>
      <c r="H5" s="108" t="s">
        <v>56</v>
      </c>
      <c r="I5" s="101">
        <v>201</v>
      </c>
      <c r="J5" s="101">
        <v>30</v>
      </c>
      <c r="K5" s="117">
        <f>E5-F5</f>
        <v>0</v>
      </c>
    </row>
    <row r="6" spans="1:11" ht="12.75">
      <c r="A6" s="59"/>
      <c r="B6" s="70"/>
      <c r="C6" s="88" t="s">
        <v>45</v>
      </c>
      <c r="D6" s="97">
        <v>2</v>
      </c>
      <c r="E6" s="101">
        <v>389</v>
      </c>
      <c r="F6" s="101">
        <v>348</v>
      </c>
      <c r="G6" s="101">
        <v>336</v>
      </c>
      <c r="H6" s="101">
        <v>48</v>
      </c>
      <c r="I6" s="101">
        <v>53</v>
      </c>
      <c r="J6" s="101">
        <v>2</v>
      </c>
      <c r="K6" s="117">
        <f>E6-F6</f>
        <v>0</v>
      </c>
    </row>
    <row r="7" spans="1:11" ht="12.75">
      <c r="A7" s="59"/>
      <c r="B7" s="71"/>
      <c r="C7" s="88" t="s">
        <v>46</v>
      </c>
      <c r="D7" s="97">
        <v>3</v>
      </c>
      <c r="E7" s="101">
        <v>706</v>
      </c>
      <c r="F7" s="101">
        <v>674</v>
      </c>
      <c r="G7" s="101">
        <v>679</v>
      </c>
      <c r="H7" s="101">
        <v>68</v>
      </c>
      <c r="I7" s="101">
        <v>27</v>
      </c>
      <c r="J7" s="101"/>
      <c r="K7" s="117">
        <f>E7-F7</f>
        <v>0</v>
      </c>
    </row>
    <row r="8" spans="1:11" ht="12.75">
      <c r="A8" s="59"/>
      <c r="B8" s="72" t="s">
        <v>29</v>
      </c>
      <c r="C8" s="89"/>
      <c r="D8" s="97">
        <v>4</v>
      </c>
      <c r="E8" s="101">
        <v>12</v>
      </c>
      <c r="F8" s="101">
        <v>12</v>
      </c>
      <c r="G8" s="101">
        <v>12</v>
      </c>
      <c r="H8" s="101"/>
      <c r="I8" s="101"/>
      <c r="J8" s="101"/>
      <c r="K8" s="117">
        <f>E8-F8</f>
        <v>0</v>
      </c>
    </row>
    <row r="9" spans="1:11" ht="12.75">
      <c r="A9" s="59"/>
      <c r="B9" s="73" t="s">
        <v>30</v>
      </c>
      <c r="C9" s="90"/>
      <c r="D9" s="97">
        <v>5</v>
      </c>
      <c r="E9" s="102">
        <v>184</v>
      </c>
      <c r="F9" s="101">
        <v>182</v>
      </c>
      <c r="G9" s="101">
        <v>184</v>
      </c>
      <c r="H9" s="101">
        <v>153</v>
      </c>
      <c r="I9" s="101"/>
      <c r="J9" s="101"/>
      <c r="K9" s="117">
        <f>E9-F9</f>
        <v>0</v>
      </c>
    </row>
    <row r="10" spans="1:11" ht="12.75">
      <c r="A10" s="59"/>
      <c r="B10" s="73" t="s">
        <v>31</v>
      </c>
      <c r="C10" s="90"/>
      <c r="D10" s="97">
        <v>6</v>
      </c>
      <c r="E10" s="102">
        <v>4197</v>
      </c>
      <c r="F10" s="101">
        <v>4197</v>
      </c>
      <c r="G10" s="101">
        <v>4197</v>
      </c>
      <c r="H10" s="101">
        <v>3753</v>
      </c>
      <c r="I10" s="101"/>
      <c r="J10" s="101"/>
      <c r="K10" s="117">
        <f>E10-F10</f>
        <v>0</v>
      </c>
    </row>
    <row r="11" spans="1:11" ht="12.75">
      <c r="A11" s="59"/>
      <c r="B11" s="73" t="s">
        <v>32</v>
      </c>
      <c r="C11" s="90"/>
      <c r="D11" s="97">
        <v>7</v>
      </c>
      <c r="E11" s="102"/>
      <c r="F11" s="101"/>
      <c r="G11" s="101"/>
      <c r="H11" s="101"/>
      <c r="I11" s="101"/>
      <c r="J11" s="101"/>
      <c r="K11" s="117">
        <f>E11-F11</f>
        <v>0</v>
      </c>
    </row>
    <row r="12" spans="1:11" ht="12.75">
      <c r="A12" s="59"/>
      <c r="B12" s="72" t="s">
        <v>33</v>
      </c>
      <c r="C12" s="89"/>
      <c r="D12" s="97">
        <v>8</v>
      </c>
      <c r="E12" s="103"/>
      <c r="F12" s="103"/>
      <c r="G12" s="103"/>
      <c r="H12" s="103"/>
      <c r="I12" s="103"/>
      <c r="J12" s="101"/>
      <c r="K12" s="117">
        <f>E12-F12</f>
        <v>0</v>
      </c>
    </row>
    <row r="13" spans="1:11" ht="12.75">
      <c r="A13" s="59"/>
      <c r="B13" s="72" t="s">
        <v>34</v>
      </c>
      <c r="C13" s="89"/>
      <c r="D13" s="97">
        <v>9</v>
      </c>
      <c r="E13" s="103"/>
      <c r="F13" s="103"/>
      <c r="G13" s="103"/>
      <c r="H13" s="103"/>
      <c r="I13" s="103"/>
      <c r="J13" s="101"/>
      <c r="K13" s="117">
        <f>E13-F13</f>
        <v>0</v>
      </c>
    </row>
    <row r="14" spans="1:11" ht="12.75">
      <c r="A14" s="60"/>
      <c r="B14" s="74" t="s">
        <v>35</v>
      </c>
      <c r="C14" s="78"/>
      <c r="D14" s="97">
        <v>10</v>
      </c>
      <c r="E14" s="114">
        <f>SUM(E5:E13)</f>
        <v>0</v>
      </c>
      <c r="F14" s="114">
        <f>SUM(F5:F13)</f>
        <v>0</v>
      </c>
      <c r="G14" s="114">
        <f>SUM(G5:G13)</f>
        <v>0</v>
      </c>
      <c r="H14" s="114">
        <f>SUM(H5:H13)</f>
        <v>0</v>
      </c>
      <c r="I14" s="114">
        <f>SUM(I5:I13)</f>
        <v>0</v>
      </c>
      <c r="J14" s="114">
        <f>SUM(J5:J13)</f>
        <v>0</v>
      </c>
      <c r="K14" s="117">
        <f>E14-F14</f>
        <v>0</v>
      </c>
    </row>
    <row r="15" spans="1:11" ht="12.75">
      <c r="A15" s="61" t="s">
        <v>24</v>
      </c>
      <c r="B15" s="72" t="s">
        <v>36</v>
      </c>
      <c r="C15" s="89"/>
      <c r="D15" s="97">
        <v>11</v>
      </c>
      <c r="E15" s="104"/>
      <c r="F15" s="104"/>
      <c r="G15" s="104"/>
      <c r="H15" s="104"/>
      <c r="I15" s="104"/>
      <c r="J15" s="104"/>
      <c r="K15" s="117">
        <f>E15-F15</f>
        <v>0</v>
      </c>
    </row>
    <row r="16" spans="1:11" ht="12.75">
      <c r="A16" s="62"/>
      <c r="B16" s="72" t="s">
        <v>37</v>
      </c>
      <c r="C16" s="89"/>
      <c r="D16" s="97">
        <v>12</v>
      </c>
      <c r="E16" s="104"/>
      <c r="F16" s="104"/>
      <c r="G16" s="104"/>
      <c r="H16" s="104"/>
      <c r="I16" s="104"/>
      <c r="J16" s="104"/>
      <c r="K16" s="117">
        <f>E16-F16</f>
        <v>0</v>
      </c>
    </row>
    <row r="17" spans="1:11" ht="12.75">
      <c r="A17" s="62"/>
      <c r="B17" s="72" t="s">
        <v>38</v>
      </c>
      <c r="C17" s="89"/>
      <c r="D17" s="97">
        <v>13</v>
      </c>
      <c r="E17" s="104"/>
      <c r="F17" s="104"/>
      <c r="G17" s="104"/>
      <c r="H17" s="104"/>
      <c r="I17" s="104"/>
      <c r="J17" s="104"/>
      <c r="K17" s="117">
        <f>E17-F17</f>
        <v>0</v>
      </c>
    </row>
    <row r="18" spans="1:11" ht="12.75">
      <c r="A18" s="62"/>
      <c r="B18" s="72" t="s">
        <v>39</v>
      </c>
      <c r="C18" s="89"/>
      <c r="D18" s="97">
        <v>14</v>
      </c>
      <c r="E18" s="104"/>
      <c r="F18" s="104"/>
      <c r="G18" s="104"/>
      <c r="H18" s="104"/>
      <c r="I18" s="104"/>
      <c r="J18" s="104"/>
      <c r="K18" s="117">
        <f>E18-F18</f>
        <v>0</v>
      </c>
    </row>
    <row r="19" spans="1:11" ht="12.75">
      <c r="A19" s="62"/>
      <c r="B19" s="75" t="s">
        <v>28</v>
      </c>
      <c r="C19" s="91" t="s">
        <v>47</v>
      </c>
      <c r="D19" s="97">
        <v>15</v>
      </c>
      <c r="E19" s="105">
        <v>1743</v>
      </c>
      <c r="F19" s="105">
        <v>1544</v>
      </c>
      <c r="G19" s="105">
        <v>1402</v>
      </c>
      <c r="H19" s="105">
        <v>493</v>
      </c>
      <c r="I19" s="105">
        <v>341</v>
      </c>
      <c r="J19" s="105">
        <v>2</v>
      </c>
      <c r="K19" s="117">
        <f>E19-F19</f>
        <v>0</v>
      </c>
    </row>
    <row r="20" spans="1:11" ht="12.75">
      <c r="A20" s="62"/>
      <c r="B20" s="76"/>
      <c r="C20" s="91" t="s">
        <v>45</v>
      </c>
      <c r="D20" s="97">
        <v>16</v>
      </c>
      <c r="E20" s="105">
        <v>529</v>
      </c>
      <c r="F20" s="105">
        <v>482</v>
      </c>
      <c r="G20" s="105">
        <v>462</v>
      </c>
      <c r="H20" s="105">
        <v>185</v>
      </c>
      <c r="I20" s="105">
        <v>67</v>
      </c>
      <c r="J20" s="105"/>
      <c r="K20" s="117">
        <f>E20-F20</f>
        <v>0</v>
      </c>
    </row>
    <row r="21" spans="1:11" ht="12.75">
      <c r="A21" s="62"/>
      <c r="B21" s="77"/>
      <c r="C21" s="91" t="s">
        <v>48</v>
      </c>
      <c r="D21" s="97">
        <v>17</v>
      </c>
      <c r="E21" s="105"/>
      <c r="F21" s="105"/>
      <c r="G21" s="105"/>
      <c r="H21" s="105"/>
      <c r="I21" s="105"/>
      <c r="J21" s="105"/>
      <c r="K21" s="117">
        <f>E21-F21</f>
        <v>0</v>
      </c>
    </row>
    <row r="22" spans="1:11" ht="24" customHeight="1">
      <c r="A22" s="62"/>
      <c r="B22" s="72" t="s">
        <v>29</v>
      </c>
      <c r="C22" s="89"/>
      <c r="D22" s="97">
        <v>18</v>
      </c>
      <c r="E22" s="105">
        <v>3</v>
      </c>
      <c r="F22" s="105">
        <v>3</v>
      </c>
      <c r="G22" s="105">
        <v>2</v>
      </c>
      <c r="H22" s="105"/>
      <c r="I22" s="105">
        <v>1</v>
      </c>
      <c r="J22" s="101"/>
      <c r="K22" s="117">
        <f>E22-F22</f>
        <v>0</v>
      </c>
    </row>
    <row r="23" spans="1:11" ht="18" customHeight="1">
      <c r="A23" s="62"/>
      <c r="B23" s="73" t="s">
        <v>40</v>
      </c>
      <c r="C23" s="90"/>
      <c r="D23" s="97">
        <v>19</v>
      </c>
      <c r="E23" s="103"/>
      <c r="F23" s="103"/>
      <c r="G23" s="103"/>
      <c r="H23" s="103"/>
      <c r="I23" s="103"/>
      <c r="J23" s="103"/>
      <c r="K23" s="117">
        <f>E23-F23</f>
        <v>0</v>
      </c>
    </row>
    <row r="24" spans="1:11" ht="18" customHeight="1">
      <c r="A24" s="62"/>
      <c r="B24" s="73" t="s">
        <v>34</v>
      </c>
      <c r="C24" s="90"/>
      <c r="D24" s="97">
        <v>20</v>
      </c>
      <c r="E24" s="103">
        <v>39</v>
      </c>
      <c r="F24" s="103">
        <v>39</v>
      </c>
      <c r="G24" s="103">
        <v>39</v>
      </c>
      <c r="H24" s="103"/>
      <c r="I24" s="103"/>
      <c r="J24" s="103"/>
      <c r="K24" s="117">
        <f>E24-F24</f>
        <v>0</v>
      </c>
    </row>
    <row r="25" spans="1:11" ht="12.75">
      <c r="A25" s="62"/>
      <c r="B25" s="73" t="s">
        <v>41</v>
      </c>
      <c r="C25" s="90"/>
      <c r="D25" s="97">
        <v>21</v>
      </c>
      <c r="E25" s="105">
        <v>5</v>
      </c>
      <c r="F25" s="105">
        <v>5</v>
      </c>
      <c r="G25" s="105">
        <v>5</v>
      </c>
      <c r="H25" s="105">
        <v>4</v>
      </c>
      <c r="I25" s="105"/>
      <c r="J25" s="101"/>
      <c r="K25" s="117">
        <f>E25-F25</f>
        <v>0</v>
      </c>
    </row>
    <row r="26" spans="1:11" ht="15.75" customHeight="1">
      <c r="A26" s="63"/>
      <c r="B26" s="78" t="s">
        <v>35</v>
      </c>
      <c r="C26" s="78"/>
      <c r="D26" s="97">
        <v>22</v>
      </c>
      <c r="E26" s="115">
        <f>SUM(E15:E25)</f>
        <v>0</v>
      </c>
      <c r="F26" s="115">
        <f>SUM(F15:F25)</f>
        <v>0</v>
      </c>
      <c r="G26" s="115">
        <f>SUM(G15:G25)</f>
        <v>0</v>
      </c>
      <c r="H26" s="115">
        <f>SUM(H15:H25)</f>
        <v>0</v>
      </c>
      <c r="I26" s="115">
        <f>SUM(I15:I25)</f>
        <v>0</v>
      </c>
      <c r="J26" s="115">
        <f>SUM(J15:J25)</f>
        <v>0</v>
      </c>
      <c r="K26" s="117">
        <f>E26-F26</f>
        <v>0</v>
      </c>
    </row>
    <row r="27" spans="1:11" ht="30" customHeight="1">
      <c r="A27" s="64" t="s">
        <v>25</v>
      </c>
      <c r="B27" s="79" t="s">
        <v>42</v>
      </c>
      <c r="C27" s="79"/>
      <c r="D27" s="97">
        <v>23</v>
      </c>
      <c r="E27" s="105">
        <v>788</v>
      </c>
      <c r="F27" s="105">
        <v>685</v>
      </c>
      <c r="G27" s="105">
        <v>698</v>
      </c>
      <c r="H27" s="105">
        <v>200</v>
      </c>
      <c r="I27" s="105">
        <v>90</v>
      </c>
      <c r="J27" s="101">
        <v>1</v>
      </c>
      <c r="K27" s="117">
        <f>E27-F27</f>
        <v>0</v>
      </c>
    </row>
    <row r="28" spans="1:11" ht="15.75" customHeight="1">
      <c r="A28" s="64"/>
      <c r="B28" s="80" t="s">
        <v>43</v>
      </c>
      <c r="C28" s="80"/>
      <c r="D28" s="97">
        <v>24</v>
      </c>
      <c r="E28" s="105">
        <v>9</v>
      </c>
      <c r="F28" s="105">
        <v>9</v>
      </c>
      <c r="G28" s="105">
        <v>9</v>
      </c>
      <c r="H28" s="109" t="s">
        <v>56</v>
      </c>
      <c r="I28" s="105"/>
      <c r="J28" s="101"/>
      <c r="K28" s="117">
        <f>E28-F28</f>
        <v>0</v>
      </c>
    </row>
    <row r="29" spans="1:11" ht="15.75" customHeight="1">
      <c r="A29" s="64"/>
      <c r="B29" s="79" t="s">
        <v>34</v>
      </c>
      <c r="C29" s="79"/>
      <c r="D29" s="97">
        <v>25</v>
      </c>
      <c r="E29" s="105">
        <v>5</v>
      </c>
      <c r="F29" s="105">
        <v>5</v>
      </c>
      <c r="G29" s="105">
        <v>5</v>
      </c>
      <c r="H29" s="109">
        <v>2</v>
      </c>
      <c r="I29" s="105"/>
      <c r="J29" s="101"/>
      <c r="K29" s="117">
        <f>E29-F29</f>
        <v>0</v>
      </c>
    </row>
    <row r="30" spans="1:11" ht="15.75" customHeight="1">
      <c r="A30" s="64"/>
      <c r="B30" s="81" t="s">
        <v>41</v>
      </c>
      <c r="C30" s="81"/>
      <c r="D30" s="97">
        <v>26</v>
      </c>
      <c r="E30" s="105">
        <v>91</v>
      </c>
      <c r="F30" s="105">
        <v>91</v>
      </c>
      <c r="G30" s="105">
        <v>91</v>
      </c>
      <c r="H30" s="105">
        <v>79</v>
      </c>
      <c r="I30" s="105"/>
      <c r="J30" s="105"/>
      <c r="K30" s="117">
        <f>E30-F30</f>
        <v>0</v>
      </c>
    </row>
    <row r="31" spans="1:11" ht="15.75" customHeight="1">
      <c r="A31" s="64"/>
      <c r="B31" s="81" t="s">
        <v>35</v>
      </c>
      <c r="C31" s="81"/>
      <c r="D31" s="97">
        <v>27</v>
      </c>
      <c r="E31" s="105">
        <f>E27+E29+E30</f>
        <v>0</v>
      </c>
      <c r="F31" s="105">
        <f>F27+F29+F30</f>
        <v>0</v>
      </c>
      <c r="G31" s="105">
        <f>G27+G29+G30</f>
        <v>0</v>
      </c>
      <c r="H31" s="109">
        <f>H27+H29+H30</f>
        <v>0</v>
      </c>
      <c r="I31" s="105">
        <f>I27+I29+I30</f>
        <v>0</v>
      </c>
      <c r="J31" s="101">
        <f>J27+J29+J30</f>
        <v>0</v>
      </c>
      <c r="K31" s="117">
        <f>E31-F31</f>
        <v>0</v>
      </c>
    </row>
    <row r="32" spans="1:11" ht="26.25" customHeight="1">
      <c r="A32" s="65" t="s">
        <v>26</v>
      </c>
      <c r="B32" s="82"/>
      <c r="C32" s="92"/>
      <c r="D32" s="97">
        <v>28</v>
      </c>
      <c r="E32" s="105"/>
      <c r="F32" s="105"/>
      <c r="G32" s="105"/>
      <c r="H32" s="109" t="s">
        <v>56</v>
      </c>
      <c r="I32" s="105"/>
      <c r="J32" s="101"/>
      <c r="K32" s="117">
        <f>E32-F32</f>
        <v>0</v>
      </c>
    </row>
    <row r="33" spans="1:11" ht="15.75" customHeight="1">
      <c r="A33" s="66" t="s">
        <v>27</v>
      </c>
      <c r="B33" s="83"/>
      <c r="C33" s="93"/>
      <c r="D33" s="97">
        <v>29</v>
      </c>
      <c r="E33" s="116">
        <f>E14+E26+E31+E32</f>
        <v>0</v>
      </c>
      <c r="F33" s="116">
        <f>F14+F26+F31+F32</f>
        <v>0</v>
      </c>
      <c r="G33" s="116">
        <f>G14+G26+G31+G32</f>
        <v>0</v>
      </c>
      <c r="H33" s="116">
        <f>H14+H26+H31</f>
        <v>0</v>
      </c>
      <c r="I33" s="116">
        <f>I14+I26+I31+I32</f>
        <v>0</v>
      </c>
      <c r="J33" s="116">
        <f>J14+J26+J31+J32</f>
        <v>0</v>
      </c>
      <c r="K33" s="117">
        <f>E33-F33</f>
        <v>0</v>
      </c>
    </row>
    <row r="34" spans="1:10" ht="15.75" customHeight="1">
      <c r="A34" s="67"/>
      <c r="B34" s="84"/>
      <c r="C34" s="84"/>
      <c r="D34" s="98"/>
      <c r="E34" s="98"/>
      <c r="F34" s="98"/>
      <c r="G34" s="98"/>
      <c r="H34" s="98"/>
      <c r="I34" s="98"/>
      <c r="J34" s="98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horizontalDpi="600" verticalDpi="600" orientation="portrait" paperSize="9" scale="76"/>
  <headerFooter alignWithMargins="0">
    <oddFooter>&amp;L4FD469C9�&amp;R2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defaultGridColor="0" colorId="0" workbookViewId="0" topLeftCell="A1"/>
  </sheetViews>
  <sheetFormatPr defaultColWidth="9.140625" defaultRowHeight="12.75"/>
  <cols>
    <col min="1" max="1" width="5.8515625" customWidth="1"/>
    <col min="2" max="2" width="8.00390625" customWidth="1"/>
    <col min="3" max="3" width="14.8515625" customWidth="1"/>
    <col min="4" max="4" width="20.00390625" customWidth="1"/>
    <col min="5" max="5" width="10.57421875" customWidth="1"/>
    <col min="6" max="9" width="10.421875" customWidth="1"/>
    <col min="10" max="255" width="9.140625" customWidth="1"/>
  </cols>
  <sheetData>
    <row r="1" spans="1:9" ht="12.75">
      <c r="A1" s="118" t="s">
        <v>59</v>
      </c>
      <c r="B1" s="118"/>
      <c r="C1" s="118"/>
      <c r="D1" s="118"/>
      <c r="E1" s="118"/>
      <c r="F1" s="156"/>
      <c r="G1" s="156"/>
      <c r="H1" s="156"/>
      <c r="I1" s="172"/>
    </row>
    <row r="2" spans="1:10" ht="29.25" customHeight="1">
      <c r="A2" s="99" t="s">
        <v>21</v>
      </c>
      <c r="B2" s="129"/>
      <c r="C2" s="129"/>
      <c r="D2" s="129"/>
      <c r="E2" s="129"/>
      <c r="F2" s="129"/>
      <c r="G2" s="106"/>
      <c r="H2" s="168" t="s">
        <v>104</v>
      </c>
      <c r="I2" s="168" t="s">
        <v>106</v>
      </c>
      <c r="J2" s="42"/>
    </row>
    <row r="3" spans="1:10" ht="16.5" customHeight="1">
      <c r="A3" s="69" t="s">
        <v>23</v>
      </c>
      <c r="B3" s="119" t="s">
        <v>72</v>
      </c>
      <c r="C3" s="140"/>
      <c r="D3" s="69" t="s">
        <v>85</v>
      </c>
      <c r="E3" s="149" t="s">
        <v>91</v>
      </c>
      <c r="F3" s="157"/>
      <c r="G3" s="160"/>
      <c r="H3" s="169">
        <v>1</v>
      </c>
      <c r="I3" s="104">
        <v>193</v>
      </c>
      <c r="J3" s="42"/>
    </row>
    <row r="4" spans="1:10" ht="16.5" customHeight="1">
      <c r="A4" s="70"/>
      <c r="B4" s="120"/>
      <c r="C4" s="141"/>
      <c r="D4" s="70"/>
      <c r="E4" s="150" t="s">
        <v>92</v>
      </c>
      <c r="F4" s="158"/>
      <c r="G4" s="161"/>
      <c r="H4" s="169">
        <v>2</v>
      </c>
      <c r="I4" s="104">
        <v>258</v>
      </c>
      <c r="J4" s="42"/>
    </row>
    <row r="5" spans="1:10" ht="16.5" customHeight="1">
      <c r="A5" s="70"/>
      <c r="B5" s="120"/>
      <c r="C5" s="141"/>
      <c r="D5" s="71"/>
      <c r="E5" s="150" t="s">
        <v>93</v>
      </c>
      <c r="F5" s="158"/>
      <c r="G5" s="161"/>
      <c r="H5" s="169">
        <v>3</v>
      </c>
      <c r="I5" s="104">
        <v>528</v>
      </c>
      <c r="J5" s="42"/>
    </row>
    <row r="6" spans="1:10" ht="12.75">
      <c r="A6" s="70"/>
      <c r="B6" s="120"/>
      <c r="C6" s="141"/>
      <c r="D6" s="69" t="s">
        <v>86</v>
      </c>
      <c r="E6" s="149" t="s">
        <v>91</v>
      </c>
      <c r="F6" s="157"/>
      <c r="G6" s="160"/>
      <c r="H6" s="169">
        <v>4</v>
      </c>
      <c r="I6" s="104">
        <v>71</v>
      </c>
      <c r="J6" s="174"/>
    </row>
    <row r="7" spans="1:10" ht="12.75">
      <c r="A7" s="70"/>
      <c r="B7" s="120"/>
      <c r="C7" s="141"/>
      <c r="D7" s="70"/>
      <c r="E7" s="150" t="s">
        <v>92</v>
      </c>
      <c r="F7" s="158"/>
      <c r="G7" s="161"/>
      <c r="H7" s="169">
        <v>5</v>
      </c>
      <c r="I7" s="104">
        <v>57</v>
      </c>
      <c r="J7" s="174"/>
    </row>
    <row r="8" spans="1:10" ht="12.75">
      <c r="A8" s="70"/>
      <c r="B8" s="120"/>
      <c r="C8" s="141"/>
      <c r="D8" s="71"/>
      <c r="E8" s="150" t="s">
        <v>93</v>
      </c>
      <c r="F8" s="158"/>
      <c r="G8" s="161"/>
      <c r="H8" s="169">
        <v>6</v>
      </c>
      <c r="I8" s="104">
        <v>68</v>
      </c>
      <c r="J8" s="174"/>
    </row>
    <row r="9" spans="1:10" ht="12.75">
      <c r="A9" s="70"/>
      <c r="B9" s="120"/>
      <c r="C9" s="141"/>
      <c r="D9" s="110" t="s">
        <v>87</v>
      </c>
      <c r="E9" s="149" t="s">
        <v>91</v>
      </c>
      <c r="F9" s="157"/>
      <c r="G9" s="160"/>
      <c r="H9" s="169">
        <v>7</v>
      </c>
      <c r="I9" s="104">
        <v>54</v>
      </c>
      <c r="J9" s="174"/>
    </row>
    <row r="10" spans="1:10" ht="12.75">
      <c r="A10" s="70"/>
      <c r="B10" s="120"/>
      <c r="C10" s="141"/>
      <c r="D10" s="110"/>
      <c r="E10" s="150" t="s">
        <v>92</v>
      </c>
      <c r="F10" s="158"/>
      <c r="G10" s="161"/>
      <c r="H10" s="169">
        <v>8</v>
      </c>
      <c r="I10" s="104">
        <v>1</v>
      </c>
      <c r="J10" s="174"/>
    </row>
    <row r="11" spans="1:10" ht="12.75">
      <c r="A11" s="70"/>
      <c r="B11" s="121"/>
      <c r="C11" s="142"/>
      <c r="D11" s="110"/>
      <c r="E11" s="150" t="s">
        <v>93</v>
      </c>
      <c r="F11" s="158"/>
      <c r="G11" s="161"/>
      <c r="H11" s="169">
        <v>9</v>
      </c>
      <c r="I11" s="104"/>
      <c r="J11" s="174"/>
    </row>
    <row r="12" spans="1:10" ht="15.75" customHeight="1">
      <c r="A12" s="70"/>
      <c r="B12" s="73" t="s">
        <v>73</v>
      </c>
      <c r="C12" s="143"/>
      <c r="D12" s="143"/>
      <c r="E12" s="143"/>
      <c r="F12" s="143"/>
      <c r="G12" s="90"/>
      <c r="H12" s="169">
        <v>10</v>
      </c>
      <c r="I12" s="104">
        <v>3</v>
      </c>
      <c r="J12" s="174"/>
    </row>
    <row r="13" spans="1:10" ht="12.75">
      <c r="A13" s="70"/>
      <c r="B13" s="81" t="s">
        <v>74</v>
      </c>
      <c r="C13" s="81"/>
      <c r="D13" s="81"/>
      <c r="E13" s="146" t="s">
        <v>94</v>
      </c>
      <c r="F13" s="153"/>
      <c r="G13" s="162"/>
      <c r="H13" s="169">
        <v>11</v>
      </c>
      <c r="I13" s="104">
        <v>39</v>
      </c>
      <c r="J13" s="174"/>
    </row>
    <row r="14" spans="1:10" ht="12.75">
      <c r="A14" s="70"/>
      <c r="B14" s="81"/>
      <c r="C14" s="81"/>
      <c r="D14" s="81"/>
      <c r="E14" s="146" t="s">
        <v>95</v>
      </c>
      <c r="F14" s="153"/>
      <c r="G14" s="162"/>
      <c r="H14" s="169">
        <v>12</v>
      </c>
      <c r="I14" s="104">
        <v>13</v>
      </c>
      <c r="J14" s="174"/>
    </row>
    <row r="15" spans="1:10" ht="18" customHeight="1">
      <c r="A15" s="70"/>
      <c r="B15" s="130" t="s">
        <v>75</v>
      </c>
      <c r="C15" s="130"/>
      <c r="D15" s="130"/>
      <c r="E15" s="151" t="s">
        <v>96</v>
      </c>
      <c r="F15" s="159"/>
      <c r="G15" s="163"/>
      <c r="H15" s="169">
        <v>13</v>
      </c>
      <c r="I15" s="104"/>
      <c r="J15" s="174"/>
    </row>
    <row r="16" spans="1:10" ht="18" customHeight="1">
      <c r="A16" s="70"/>
      <c r="B16" s="130"/>
      <c r="C16" s="130"/>
      <c r="D16" s="130"/>
      <c r="E16" s="151" t="s">
        <v>97</v>
      </c>
      <c r="F16" s="159"/>
      <c r="G16" s="163"/>
      <c r="H16" s="169">
        <v>14</v>
      </c>
      <c r="I16" s="104"/>
      <c r="J16" s="174"/>
    </row>
    <row r="17" spans="1:10" ht="24" customHeight="1">
      <c r="A17" s="70"/>
      <c r="B17" s="65" t="s">
        <v>76</v>
      </c>
      <c r="C17" s="82"/>
      <c r="D17" s="82"/>
      <c r="E17" s="82"/>
      <c r="F17" s="82"/>
      <c r="G17" s="92"/>
      <c r="H17" s="169">
        <v>15</v>
      </c>
      <c r="I17" s="104">
        <v>22</v>
      </c>
      <c r="J17" s="174"/>
    </row>
    <row r="18" spans="1:10" ht="12.75">
      <c r="A18" s="70"/>
      <c r="B18" s="131" t="s">
        <v>77</v>
      </c>
      <c r="C18" s="144"/>
      <c r="D18" s="144"/>
      <c r="E18" s="144"/>
      <c r="F18" s="144"/>
      <c r="G18" s="164"/>
      <c r="H18" s="169">
        <v>16</v>
      </c>
      <c r="I18" s="104">
        <v>413</v>
      </c>
      <c r="J18" s="174"/>
    </row>
    <row r="19" spans="1:10" ht="12.75">
      <c r="A19" s="70"/>
      <c r="B19" s="131" t="s">
        <v>78</v>
      </c>
      <c r="C19" s="144"/>
      <c r="D19" s="144"/>
      <c r="E19" s="144"/>
      <c r="F19" s="144"/>
      <c r="G19" s="164"/>
      <c r="H19" s="169">
        <v>17</v>
      </c>
      <c r="I19" s="104">
        <v>1405</v>
      </c>
      <c r="J19" s="174"/>
    </row>
    <row r="20" spans="1:10" ht="12.75">
      <c r="A20" s="70"/>
      <c r="B20" s="131" t="s">
        <v>79</v>
      </c>
      <c r="C20" s="144"/>
      <c r="D20" s="144"/>
      <c r="E20" s="144"/>
      <c r="F20" s="144"/>
      <c r="G20" s="164"/>
      <c r="H20" s="169">
        <v>18</v>
      </c>
      <c r="I20" s="104">
        <v>15</v>
      </c>
      <c r="J20" s="42"/>
    </row>
    <row r="21" spans="1:10" ht="23.25" customHeight="1">
      <c r="A21" s="71"/>
      <c r="B21" s="72" t="s">
        <v>80</v>
      </c>
      <c r="C21" s="137"/>
      <c r="D21" s="137"/>
      <c r="E21" s="137"/>
      <c r="F21" s="137"/>
      <c r="G21" s="89"/>
      <c r="H21" s="169">
        <v>19</v>
      </c>
      <c r="I21" s="104">
        <v>19</v>
      </c>
      <c r="J21" s="42"/>
    </row>
    <row r="22" spans="1:10" ht="12.75">
      <c r="A22" s="69" t="s">
        <v>24</v>
      </c>
      <c r="B22" s="119" t="s">
        <v>81</v>
      </c>
      <c r="C22" s="140"/>
      <c r="D22" s="69" t="s">
        <v>85</v>
      </c>
      <c r="E22" s="149" t="s">
        <v>98</v>
      </c>
      <c r="F22" s="157"/>
      <c r="G22" s="160"/>
      <c r="H22" s="169">
        <v>20</v>
      </c>
      <c r="I22" s="104">
        <v>786</v>
      </c>
      <c r="J22" s="42"/>
    </row>
    <row r="23" spans="1:10" ht="12.75">
      <c r="A23" s="70"/>
      <c r="B23" s="120"/>
      <c r="C23" s="141"/>
      <c r="D23" s="70"/>
      <c r="E23" s="150" t="s">
        <v>92</v>
      </c>
      <c r="F23" s="158"/>
      <c r="G23" s="161"/>
      <c r="H23" s="169">
        <v>21</v>
      </c>
      <c r="I23" s="104">
        <v>212</v>
      </c>
      <c r="J23" s="42"/>
    </row>
    <row r="24" spans="1:10" ht="12.75">
      <c r="A24" s="70"/>
      <c r="B24" s="120"/>
      <c r="C24" s="141"/>
      <c r="D24" s="71"/>
      <c r="E24" s="150" t="s">
        <v>99</v>
      </c>
      <c r="F24" s="158"/>
      <c r="G24" s="161"/>
      <c r="H24" s="169">
        <v>22</v>
      </c>
      <c r="I24" s="104"/>
      <c r="J24" s="42"/>
    </row>
    <row r="25" spans="1:10" ht="12.75">
      <c r="A25" s="70"/>
      <c r="B25" s="120"/>
      <c r="C25" s="141"/>
      <c r="D25" s="69" t="s">
        <v>86</v>
      </c>
      <c r="E25" s="149" t="s">
        <v>98</v>
      </c>
      <c r="F25" s="157"/>
      <c r="G25" s="160"/>
      <c r="H25" s="169">
        <v>23</v>
      </c>
      <c r="I25" s="104">
        <v>335</v>
      </c>
      <c r="J25" s="42"/>
    </row>
    <row r="26" spans="1:10" ht="12.75">
      <c r="A26" s="70"/>
      <c r="B26" s="120"/>
      <c r="C26" s="141"/>
      <c r="D26" s="70"/>
      <c r="E26" s="150" t="s">
        <v>92</v>
      </c>
      <c r="F26" s="158"/>
      <c r="G26" s="161"/>
      <c r="H26" s="169">
        <v>24</v>
      </c>
      <c r="I26" s="104">
        <v>169</v>
      </c>
      <c r="J26" s="42"/>
    </row>
    <row r="27" spans="1:10" ht="12.75">
      <c r="A27" s="70"/>
      <c r="B27" s="120"/>
      <c r="C27" s="141"/>
      <c r="D27" s="71"/>
      <c r="E27" s="150" t="s">
        <v>99</v>
      </c>
      <c r="F27" s="158"/>
      <c r="G27" s="161"/>
      <c r="H27" s="169">
        <v>25</v>
      </c>
      <c r="I27" s="104"/>
      <c r="J27" s="42"/>
    </row>
    <row r="28" spans="1:10" ht="12.75">
      <c r="A28" s="70"/>
      <c r="B28" s="120"/>
      <c r="C28" s="141"/>
      <c r="D28" s="110" t="s">
        <v>87</v>
      </c>
      <c r="E28" s="149" t="s">
        <v>98</v>
      </c>
      <c r="F28" s="157"/>
      <c r="G28" s="160"/>
      <c r="H28" s="169">
        <v>26</v>
      </c>
      <c r="I28" s="104">
        <v>148</v>
      </c>
      <c r="J28" s="42"/>
    </row>
    <row r="29" spans="1:10" ht="12.75">
      <c r="A29" s="70"/>
      <c r="B29" s="120"/>
      <c r="C29" s="141"/>
      <c r="D29" s="110"/>
      <c r="E29" s="150" t="s">
        <v>92</v>
      </c>
      <c r="F29" s="158"/>
      <c r="G29" s="161"/>
      <c r="H29" s="169">
        <v>27</v>
      </c>
      <c r="I29" s="104">
        <v>14</v>
      </c>
      <c r="J29" s="42"/>
    </row>
    <row r="30" spans="1:10" ht="12.75">
      <c r="A30" s="70"/>
      <c r="B30" s="121"/>
      <c r="C30" s="142"/>
      <c r="D30" s="110"/>
      <c r="E30" s="150" t="s">
        <v>99</v>
      </c>
      <c r="F30" s="158"/>
      <c r="G30" s="161"/>
      <c r="H30" s="169">
        <v>28</v>
      </c>
      <c r="I30" s="104"/>
      <c r="J30" s="42"/>
    </row>
    <row r="31" spans="1:10" ht="12.75">
      <c r="A31" s="70"/>
      <c r="B31" s="110" t="s">
        <v>82</v>
      </c>
      <c r="C31" s="110"/>
      <c r="D31" s="72" t="s">
        <v>88</v>
      </c>
      <c r="E31" s="137"/>
      <c r="F31" s="137"/>
      <c r="G31" s="89"/>
      <c r="H31" s="169">
        <v>29</v>
      </c>
      <c r="I31" s="104">
        <v>1412</v>
      </c>
      <c r="J31" s="42"/>
    </row>
    <row r="32" spans="1:10" ht="12.75">
      <c r="A32" s="70"/>
      <c r="B32" s="110"/>
      <c r="C32" s="110"/>
      <c r="D32" s="72" t="s">
        <v>89</v>
      </c>
      <c r="E32" s="137"/>
      <c r="F32" s="137"/>
      <c r="G32" s="89"/>
      <c r="H32" s="169">
        <v>30</v>
      </c>
      <c r="I32" s="104">
        <v>673</v>
      </c>
      <c r="J32" s="42"/>
    </row>
    <row r="33" spans="1:10" ht="12.75">
      <c r="A33" s="70"/>
      <c r="B33" s="110"/>
      <c r="C33" s="110"/>
      <c r="D33" s="145" t="s">
        <v>90</v>
      </c>
      <c r="E33" s="152"/>
      <c r="F33" s="152"/>
      <c r="G33" s="165"/>
      <c r="H33" s="169">
        <v>31</v>
      </c>
      <c r="I33" s="104">
        <v>31</v>
      </c>
      <c r="J33" s="42"/>
    </row>
    <row r="34" spans="1:10" ht="12.75">
      <c r="A34" s="70"/>
      <c r="B34" s="131" t="s">
        <v>77</v>
      </c>
      <c r="C34" s="144"/>
      <c r="D34" s="144"/>
      <c r="E34" s="144"/>
      <c r="F34" s="144"/>
      <c r="G34" s="164"/>
      <c r="H34" s="169">
        <v>32</v>
      </c>
      <c r="I34" s="104">
        <v>127</v>
      </c>
      <c r="J34" s="42"/>
    </row>
    <row r="35" spans="1:10" ht="12.75">
      <c r="A35" s="70"/>
      <c r="B35" s="131" t="s">
        <v>78</v>
      </c>
      <c r="C35" s="144"/>
      <c r="D35" s="144"/>
      <c r="E35" s="144"/>
      <c r="F35" s="144"/>
      <c r="G35" s="164"/>
      <c r="H35" s="169">
        <v>33</v>
      </c>
      <c r="I35" s="104">
        <v>796</v>
      </c>
      <c r="J35" s="42"/>
    </row>
    <row r="36" spans="1:10" ht="12.75">
      <c r="A36" s="70"/>
      <c r="B36" s="131" t="s">
        <v>83</v>
      </c>
      <c r="C36" s="144"/>
      <c r="D36" s="144"/>
      <c r="E36" s="144"/>
      <c r="F36" s="144"/>
      <c r="G36" s="164"/>
      <c r="H36" s="169">
        <v>34</v>
      </c>
      <c r="I36" s="104">
        <v>447</v>
      </c>
      <c r="J36" s="42"/>
    </row>
    <row r="37" spans="1:10" ht="37.5" customHeight="1">
      <c r="A37" s="71"/>
      <c r="B37" s="72" t="s">
        <v>84</v>
      </c>
      <c r="C37" s="137"/>
      <c r="D37" s="137"/>
      <c r="E37" s="137"/>
      <c r="F37" s="137"/>
      <c r="G37" s="89"/>
      <c r="H37" s="169">
        <v>35</v>
      </c>
      <c r="I37" s="104">
        <v>81</v>
      </c>
      <c r="J37" s="42"/>
    </row>
    <row r="38" spans="1:10" ht="12.75">
      <c r="A38" s="119" t="s">
        <v>60</v>
      </c>
      <c r="B38" s="132"/>
      <c r="C38" s="140"/>
      <c r="D38" s="146" t="s">
        <v>85</v>
      </c>
      <c r="E38" s="153"/>
      <c r="F38" s="153"/>
      <c r="G38" s="162"/>
      <c r="H38" s="169">
        <v>36</v>
      </c>
      <c r="I38" s="105">
        <v>466</v>
      </c>
      <c r="J38" s="42"/>
    </row>
    <row r="39" spans="1:10" ht="12.75">
      <c r="A39" s="120"/>
      <c r="B39" s="133"/>
      <c r="C39" s="141"/>
      <c r="D39" s="146" t="s">
        <v>86</v>
      </c>
      <c r="E39" s="153"/>
      <c r="F39" s="153"/>
      <c r="G39" s="162"/>
      <c r="H39" s="169">
        <v>37</v>
      </c>
      <c r="I39" s="105">
        <v>145</v>
      </c>
      <c r="J39" s="42"/>
    </row>
    <row r="40" spans="1:10" ht="12.75">
      <c r="A40" s="121"/>
      <c r="B40" s="134"/>
      <c r="C40" s="142"/>
      <c r="D40" s="146" t="s">
        <v>87</v>
      </c>
      <c r="E40" s="153"/>
      <c r="F40" s="153"/>
      <c r="G40" s="162"/>
      <c r="H40" s="169">
        <v>38</v>
      </c>
      <c r="I40" s="105">
        <v>55</v>
      </c>
      <c r="J40" s="42"/>
    </row>
    <row r="41" spans="1:10" ht="14.25" customHeight="1">
      <c r="A41" s="81" t="s">
        <v>61</v>
      </c>
      <c r="B41" s="81"/>
      <c r="C41" s="81"/>
      <c r="D41" s="81"/>
      <c r="E41" s="81"/>
      <c r="F41" s="81"/>
      <c r="G41" s="81"/>
      <c r="H41" s="81"/>
      <c r="I41" s="81"/>
      <c r="J41" s="42"/>
    </row>
    <row r="42" spans="1:10" ht="15.75" customHeight="1">
      <c r="A42" s="122" t="s">
        <v>62</v>
      </c>
      <c r="B42" s="135"/>
      <c r="C42" s="135"/>
      <c r="D42" s="135"/>
      <c r="E42" s="135"/>
      <c r="F42" s="135"/>
      <c r="G42" s="166"/>
      <c r="H42" s="170">
        <v>39</v>
      </c>
      <c r="I42" s="104">
        <v>27</v>
      </c>
      <c r="J42" s="42"/>
    </row>
    <row r="43" spans="1:10" ht="14.25" customHeight="1">
      <c r="A43" s="123" t="s">
        <v>63</v>
      </c>
      <c r="B43" s="136"/>
      <c r="C43" s="136"/>
      <c r="D43" s="136"/>
      <c r="E43" s="136"/>
      <c r="F43" s="136"/>
      <c r="G43" s="167"/>
      <c r="H43" s="170">
        <v>40</v>
      </c>
      <c r="I43" s="104">
        <v>17</v>
      </c>
      <c r="J43" s="42"/>
    </row>
    <row r="44" spans="1:10" ht="30" customHeight="1">
      <c r="A44" s="72" t="s">
        <v>64</v>
      </c>
      <c r="B44" s="137"/>
      <c r="C44" s="137"/>
      <c r="D44" s="137"/>
      <c r="E44" s="137"/>
      <c r="F44" s="137"/>
      <c r="G44" s="89"/>
      <c r="H44" s="171">
        <v>41</v>
      </c>
      <c r="I44" s="104"/>
      <c r="J44" s="42"/>
    </row>
    <row r="45" spans="1:9" ht="12.75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.75" customHeight="1">
      <c r="A46" s="124" t="s">
        <v>65</v>
      </c>
      <c r="B46" s="6"/>
      <c r="C46" s="6"/>
      <c r="D46" s="6"/>
      <c r="E46" s="6"/>
      <c r="F46" s="6"/>
      <c r="G46" s="6"/>
      <c r="H46" s="6"/>
      <c r="I46" s="6"/>
    </row>
    <row r="47" spans="1:10" ht="12.75">
      <c r="A47" s="125" t="s">
        <v>66</v>
      </c>
      <c r="B47" s="138"/>
      <c r="C47" s="138"/>
      <c r="D47" s="147"/>
      <c r="E47" s="154" t="s">
        <v>100</v>
      </c>
      <c r="F47" s="154"/>
      <c r="G47" s="154"/>
      <c r="H47" s="154"/>
      <c r="I47" s="154"/>
      <c r="J47" s="42"/>
    </row>
    <row r="48" spans="1:10" ht="48" customHeight="1">
      <c r="A48" s="126"/>
      <c r="B48" s="139"/>
      <c r="C48" s="139"/>
      <c r="D48" s="148"/>
      <c r="E48" s="155" t="s">
        <v>101</v>
      </c>
      <c r="F48" s="155" t="s">
        <v>102</v>
      </c>
      <c r="G48" s="155" t="s">
        <v>103</v>
      </c>
      <c r="H48" s="155" t="s">
        <v>105</v>
      </c>
      <c r="I48" s="173" t="s">
        <v>107</v>
      </c>
      <c r="J48" s="42"/>
    </row>
    <row r="49" spans="1:10" ht="12.75">
      <c r="A49" s="81" t="s">
        <v>67</v>
      </c>
      <c r="B49" s="81"/>
      <c r="C49" s="81"/>
      <c r="D49" s="81"/>
      <c r="E49" s="114">
        <f>E50+E52+E53</f>
        <v>0</v>
      </c>
      <c r="F49" s="114">
        <f>F50+F52+F53</f>
        <v>0</v>
      </c>
      <c r="G49" s="114">
        <f>G50+G52+G53</f>
        <v>0</v>
      </c>
      <c r="H49" s="114">
        <f>H50+H52+H53</f>
        <v>0</v>
      </c>
      <c r="I49" s="114">
        <f>I50+I52+I53</f>
        <v>0</v>
      </c>
      <c r="J49" s="42"/>
    </row>
    <row r="50" spans="1:10" ht="12.75">
      <c r="A50" s="127" t="s">
        <v>68</v>
      </c>
      <c r="B50" s="127"/>
      <c r="C50" s="127"/>
      <c r="D50" s="127"/>
      <c r="E50" s="104">
        <v>5511</v>
      </c>
      <c r="F50" s="104">
        <v>167</v>
      </c>
      <c r="G50" s="104">
        <v>44</v>
      </c>
      <c r="H50" s="104">
        <v>9</v>
      </c>
      <c r="I50" s="104"/>
      <c r="J50" s="42"/>
    </row>
    <row r="51" spans="1:10" ht="30" customHeight="1">
      <c r="A51" s="128" t="s">
        <v>69</v>
      </c>
      <c r="B51" s="128"/>
      <c r="C51" s="128"/>
      <c r="D51" s="128"/>
      <c r="E51" s="104">
        <v>4197</v>
      </c>
      <c r="F51" s="104"/>
      <c r="G51" s="104"/>
      <c r="H51" s="104"/>
      <c r="I51" s="104"/>
      <c r="J51" s="42"/>
    </row>
    <row r="52" spans="1:10" ht="12.75">
      <c r="A52" s="127" t="s">
        <v>70</v>
      </c>
      <c r="B52" s="127"/>
      <c r="C52" s="127"/>
      <c r="D52" s="127"/>
      <c r="E52" s="104">
        <v>1586</v>
      </c>
      <c r="F52" s="104">
        <v>309</v>
      </c>
      <c r="G52" s="104">
        <v>13</v>
      </c>
      <c r="H52" s="104">
        <v>2</v>
      </c>
      <c r="I52" s="104"/>
      <c r="J52" s="42"/>
    </row>
    <row r="53" spans="1:10" ht="12.75">
      <c r="A53" s="127" t="s">
        <v>71</v>
      </c>
      <c r="B53" s="127"/>
      <c r="C53" s="127"/>
      <c r="D53" s="127"/>
      <c r="E53" s="104">
        <v>699</v>
      </c>
      <c r="F53" s="104">
        <v>93</v>
      </c>
      <c r="G53" s="104">
        <v>2</v>
      </c>
      <c r="H53" s="104"/>
      <c r="I53" s="104"/>
      <c r="J53" s="42"/>
    </row>
    <row r="54" spans="1:9" ht="12.7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 customHeight="1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 customHeigh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 customHeight="1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 customHeight="1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 customHeight="1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 customHeight="1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 customHeight="1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 customHeight="1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 customHeight="1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 customHeight="1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 customHeight="1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.75" customHeight="1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 customHeight="1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 customHeight="1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 customHeight="1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 customHeight="1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.75" customHeight="1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 customHeight="1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 customHeight="1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 customHeight="1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 customHeight="1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 customHeight="1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 customHeight="1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 customHeight="1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 customHeight="1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 customHeight="1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 customHeight="1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 customHeight="1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 customHeight="1">
      <c r="A110" s="13"/>
      <c r="B110" s="13"/>
      <c r="C110" s="13"/>
      <c r="D110" s="13"/>
      <c r="E110" s="13"/>
      <c r="F110" s="13"/>
      <c r="G110" s="13"/>
      <c r="H110" s="13"/>
      <c r="I110" s="13"/>
    </row>
    <row r="111" ht="12.75" customHeight="1">
      <c r="A111" s="13"/>
    </row>
    <row r="112" ht="12.75" customHeight="1">
      <c r="A112" s="13"/>
    </row>
    <row r="113" ht="12.75" customHeight="1">
      <c r="A113" s="13"/>
    </row>
  </sheetData>
  <sheetProtection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horizontalDpi="600" verticalDpi="600" orientation="portrait" paperSize="9" scale="84"/>
  <headerFooter alignWithMargins="0">
    <oddFooter>&amp;L4FD469C9�&amp;R3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60.7109375" customWidth="1"/>
    <col min="3" max="3" width="8.7109375" customWidth="1"/>
    <col min="4" max="4" width="10.7109375" customWidth="1"/>
  </cols>
  <sheetData>
    <row r="1" spans="1:4" ht="18" customHeight="1">
      <c r="A1" s="175" t="s">
        <v>108</v>
      </c>
      <c r="B1" s="185"/>
      <c r="C1" s="185"/>
      <c r="D1" s="185"/>
    </row>
    <row r="2" spans="1:5" ht="25.5" customHeight="1">
      <c r="A2" s="99" t="s">
        <v>21</v>
      </c>
      <c r="B2" s="106"/>
      <c r="C2" s="168" t="s">
        <v>104</v>
      </c>
      <c r="D2" s="168" t="s">
        <v>106</v>
      </c>
      <c r="E2" s="42"/>
    </row>
    <row r="3" spans="1:5" ht="29.25" customHeight="1">
      <c r="A3" s="81" t="s">
        <v>109</v>
      </c>
      <c r="B3" s="81"/>
      <c r="C3" s="169">
        <v>1</v>
      </c>
      <c r="D3" s="198">
        <f>IF('розділ 1'!I33&lt;&gt;0,'розділ 1'!J33*100/'розділ 1'!I33,0)</f>
        <v>0</v>
      </c>
      <c r="E3" s="42"/>
    </row>
    <row r="4" spans="1:5" ht="16.5" customHeight="1">
      <c r="A4" s="94" t="s">
        <v>110</v>
      </c>
      <c r="B4" s="186" t="s">
        <v>123</v>
      </c>
      <c r="C4" s="169">
        <v>2</v>
      </c>
      <c r="D4" s="198">
        <f>IF('розділ 1'!I14&lt;&gt;0,'розділ 1'!J14*100/'розділ 1'!I14,0)</f>
        <v>0</v>
      </c>
      <c r="E4" s="42"/>
    </row>
    <row r="5" spans="1:5" ht="16.5" customHeight="1">
      <c r="A5" s="176"/>
      <c r="B5" s="186" t="s">
        <v>124</v>
      </c>
      <c r="C5" s="169">
        <v>3</v>
      </c>
      <c r="D5" s="198">
        <f>IF('розділ 1'!I26&lt;&gt;0,'розділ 1'!J26*100/'розділ 1'!I26,0)</f>
        <v>0</v>
      </c>
      <c r="E5" s="42"/>
    </row>
    <row r="6" spans="1:5" ht="16.5" customHeight="1">
      <c r="A6" s="95"/>
      <c r="B6" s="187" t="s">
        <v>125</v>
      </c>
      <c r="C6" s="169">
        <v>4</v>
      </c>
      <c r="D6" s="198">
        <f>IF('розділ 1'!I31&lt;&gt;0,'розділ 1'!J31*100/'розділ 1'!I31,0)</f>
        <v>0</v>
      </c>
      <c r="E6" s="42"/>
    </row>
    <row r="7" spans="1:5" ht="16.5" customHeight="1">
      <c r="A7" s="81" t="s">
        <v>111</v>
      </c>
      <c r="B7" s="81"/>
      <c r="C7" s="169">
        <v>5</v>
      </c>
      <c r="D7" s="198">
        <f>IF('розділ 1'!F33&lt;&gt;0,'розділ 1'!G33*100/'розділ 1'!F33,0)</f>
        <v>0</v>
      </c>
      <c r="E7" s="42"/>
    </row>
    <row r="8" spans="1:5" ht="16.5" customHeight="1">
      <c r="A8" s="81" t="s">
        <v>112</v>
      </c>
      <c r="B8" s="81"/>
      <c r="C8" s="169">
        <v>6</v>
      </c>
      <c r="D8" s="199">
        <f>IF('розділ 2'!I43&lt;&gt;0,'розділ 1'!G33/'розділ 2'!I43,0)</f>
        <v>0</v>
      </c>
      <c r="E8" s="42"/>
    </row>
    <row r="9" spans="1:5" ht="25.5" customHeight="1">
      <c r="A9" s="81" t="s">
        <v>113</v>
      </c>
      <c r="B9" s="81"/>
      <c r="C9" s="169">
        <v>7</v>
      </c>
      <c r="D9" s="199">
        <f>IF('розділ 2'!I43&lt;&gt;0,'розділ 1'!E33/'розділ 2'!I43,0)</f>
        <v>0</v>
      </c>
      <c r="E9" s="42"/>
    </row>
    <row r="10" spans="1:5" ht="16.5" customHeight="1">
      <c r="A10" s="72" t="s">
        <v>114</v>
      </c>
      <c r="B10" s="89"/>
      <c r="C10" s="169">
        <v>8</v>
      </c>
      <c r="D10" s="104">
        <v>28</v>
      </c>
      <c r="E10" s="42"/>
    </row>
    <row r="11" spans="1:5" ht="16.5" customHeight="1">
      <c r="A11" s="127" t="s">
        <v>115</v>
      </c>
      <c r="B11" s="127"/>
      <c r="C11" s="169">
        <v>9</v>
      </c>
      <c r="D11" s="104">
        <v>14</v>
      </c>
      <c r="E11" s="42"/>
    </row>
    <row r="12" spans="1:5" ht="16.5" customHeight="1">
      <c r="A12" s="128" t="s">
        <v>116</v>
      </c>
      <c r="B12" s="128"/>
      <c r="C12" s="169">
        <v>10</v>
      </c>
      <c r="D12" s="104">
        <v>171</v>
      </c>
      <c r="E12" s="42"/>
    </row>
    <row r="13" spans="1:5" ht="16.5" customHeight="1">
      <c r="A13" s="128" t="s">
        <v>117</v>
      </c>
      <c r="B13" s="128"/>
      <c r="C13" s="169">
        <v>11</v>
      </c>
      <c r="D13" s="104">
        <v>17</v>
      </c>
      <c r="E13" s="42"/>
    </row>
    <row r="14" spans="1:5" ht="16.5" customHeight="1">
      <c r="A14" s="127" t="s">
        <v>70</v>
      </c>
      <c r="B14" s="127"/>
      <c r="C14" s="169">
        <v>12</v>
      </c>
      <c r="D14" s="104">
        <v>62</v>
      </c>
      <c r="E14" s="42"/>
    </row>
    <row r="15" spans="1:5" ht="16.5" customHeight="1">
      <c r="A15" s="127" t="s">
        <v>71</v>
      </c>
      <c r="B15" s="127"/>
      <c r="C15" s="169">
        <v>13</v>
      </c>
      <c r="D15" s="104">
        <v>48</v>
      </c>
      <c r="E15" s="42"/>
    </row>
    <row r="16" spans="1:4" ht="12.75">
      <c r="A16" s="177"/>
      <c r="B16" s="177"/>
      <c r="C16" s="98"/>
      <c r="D16" s="98"/>
    </row>
    <row r="17" spans="1:4" ht="12.75">
      <c r="A17" s="178"/>
      <c r="B17" s="178"/>
      <c r="C17" s="190"/>
      <c r="D17" s="190"/>
    </row>
    <row r="18" spans="1:4" ht="12.75">
      <c r="A18" s="178"/>
      <c r="B18" s="178"/>
      <c r="C18" s="190"/>
      <c r="D18" s="190"/>
    </row>
    <row r="19" spans="1:5" ht="15.75" customHeight="1">
      <c r="A19" s="179" t="s">
        <v>118</v>
      </c>
      <c r="B19" s="179"/>
      <c r="C19" s="191" t="s">
        <v>127</v>
      </c>
      <c r="D19" s="191"/>
      <c r="E19" s="13"/>
    </row>
    <row r="20" spans="1:5" ht="12.75" customHeight="1">
      <c r="A20" s="180"/>
      <c r="B20" s="188" t="s">
        <v>126</v>
      </c>
      <c r="C20" s="192" t="s">
        <v>128</v>
      </c>
      <c r="D20" s="192"/>
      <c r="E20" s="13"/>
    </row>
    <row r="21" spans="1:5" ht="12.75" customHeight="1">
      <c r="A21" s="180"/>
      <c r="B21" s="180"/>
      <c r="C21" s="193"/>
      <c r="D21" s="193"/>
      <c r="E21" s="13"/>
    </row>
    <row r="22" spans="1:5" ht="15.75" customHeight="1">
      <c r="A22" s="181" t="s">
        <v>119</v>
      </c>
      <c r="B22" s="180"/>
      <c r="C22" s="191" t="s">
        <v>129</v>
      </c>
      <c r="D22" s="191"/>
      <c r="E22" s="196"/>
    </row>
    <row r="23" spans="1:5" ht="12.75" customHeight="1">
      <c r="A23" s="182"/>
      <c r="B23" s="188" t="s">
        <v>126</v>
      </c>
      <c r="C23" s="192" t="s">
        <v>128</v>
      </c>
      <c r="D23" s="192"/>
      <c r="E23" s="13"/>
    </row>
    <row r="24" spans="1:5" ht="12.75" customHeight="1">
      <c r="A24" s="183" t="s">
        <v>120</v>
      </c>
      <c r="B24" s="189"/>
      <c r="C24" s="194" t="s">
        <v>130</v>
      </c>
      <c r="D24" s="194"/>
      <c r="E24" s="193"/>
    </row>
    <row r="25" spans="1:5" ht="15.75" customHeight="1">
      <c r="A25" s="184" t="s">
        <v>121</v>
      </c>
      <c r="B25" s="189"/>
      <c r="C25" s="136"/>
      <c r="D25" s="136"/>
      <c r="E25" s="193"/>
    </row>
    <row r="26" spans="1:4" ht="15.75" customHeight="1">
      <c r="A26" s="183" t="s">
        <v>122</v>
      </c>
      <c r="B26" s="189"/>
      <c r="C26" s="136" t="s">
        <v>131</v>
      </c>
      <c r="D26" s="136"/>
    </row>
    <row r="27" spans="3:4" ht="12.75">
      <c r="C27" s="98"/>
      <c r="D27" s="98"/>
    </row>
    <row r="28" spans="3:5" ht="12.75" customHeight="1">
      <c r="C28" s="195" t="s">
        <v>132</v>
      </c>
      <c r="D28" s="195"/>
      <c r="E28" s="197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horizontalDpi="600" verticalDpi="600" orientation="portrait" paperSize="9"/>
  <headerFooter alignWithMargins="0">
    <oddFooter>&amp;L4FD469C9�&amp;R4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2-азс_04820_4.2021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2210177</vt:i4>
  </property>
  <property fmtid="{D5CDD505-2E9C-101B-9397-08002B2CF9AE}" pid="8" name="Тип зві">
    <vt:lpwstr>2-азс</vt:lpwstr>
  </property>
  <property fmtid="{D5CDD505-2E9C-101B-9397-08002B2CF9AE}" pid="9" name="К.Cу">
    <vt:lpwstr>4FD469C9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C9307CFB</vt:lpwstr>
  </property>
  <property fmtid="{D5CDD505-2E9C-101B-9397-08002B2CF9AE}" pid="17" name="Версія ">
    <vt:lpwstr>3.29.2.2737</vt:lpwstr>
  </property>
</Properties>
</file>