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555" yWindow="65446" windowWidth="19320" windowHeight="10920" activeTab="5"/>
  </bookViews>
  <sheets>
    <sheet name="Розділ 1 " sheetId="1" r:id="rId1"/>
    <sheet name="Розділ 2" sheetId="2" r:id="rId2"/>
    <sheet name="Розділ 3" sheetId="3" r:id="rId3"/>
    <sheet name="Розділ 4" sheetId="4" r:id="rId4"/>
    <sheet name="довідка" sheetId="5" r:id="rId5"/>
    <sheet name="Додаток 1" sheetId="6" r:id="rId6"/>
    <sheet name="Додаток 2" sheetId="7" r:id="rId7"/>
    <sheet name="Титульний лист" sheetId="8" r:id="rId8"/>
  </sheets>
  <definedNames>
    <definedName name="_xlnm.Print_Titles" localSheetId="5">'Додаток 1'!$2:$7</definedName>
    <definedName name="_xlnm.Print_Titles" localSheetId="6">'Додаток 2'!$2:$5</definedName>
    <definedName name="_xlnm.Print_Titles" localSheetId="1">'Розділ 2'!$2:$7</definedName>
    <definedName name="_xlnm.Print_Area" localSheetId="4">'довідка'!$A$1:$H$20</definedName>
    <definedName name="_xlnm.Print_Area" localSheetId="5">'Додаток 1'!$A$1:$P$33</definedName>
    <definedName name="_xlnm.Print_Area" localSheetId="6">'Додаток 2'!$A$1:$H$30</definedName>
    <definedName name="_xlnm.Print_Area" localSheetId="0">'Розділ 1 '!$A$1:$O$18</definedName>
  </definedNames>
  <calcPr fullCalcOnLoad="1"/>
</workbook>
</file>

<file path=xl/sharedStrings.xml><?xml version="1.0" encoding="utf-8"?>
<sst xmlns="http://schemas.openxmlformats.org/spreadsheetml/2006/main" count="383" uniqueCount="275">
  <si>
    <t>Хмельницька область</t>
  </si>
  <si>
    <t>УСЬОГО</t>
  </si>
  <si>
    <t>Усього по регіону</t>
  </si>
  <si>
    <t>надання права на шлюб</t>
  </si>
  <si>
    <t>розірвання шлюбу за заявою подружжя, яке має дітей</t>
  </si>
  <si>
    <t>спори про суміжні права</t>
  </si>
  <si>
    <r>
      <t xml:space="preserve">Спори про право власності та інші речові права </t>
    </r>
    <r>
      <rPr>
        <sz val="10"/>
        <rFont val="Times New Roman"/>
        <family val="1"/>
      </rPr>
      <t>(усього)</t>
    </r>
  </si>
  <si>
    <r>
      <t xml:space="preserve">Спори про право інтелектуальної власності </t>
    </r>
    <r>
      <rPr>
        <sz val="10"/>
        <rFont val="Times New Roman"/>
        <family val="1"/>
      </rPr>
      <t>(усього)</t>
    </r>
  </si>
  <si>
    <r>
      <t xml:space="preserve">Спори, що виникають із договорів </t>
    </r>
    <r>
      <rPr>
        <sz val="10"/>
        <rFont val="Times New Roman"/>
        <family val="1"/>
      </rPr>
      <t>(усього)</t>
    </r>
  </si>
  <si>
    <r>
      <t xml:space="preserve">Спори, що виникають із житлових правовідносин </t>
    </r>
    <r>
      <rPr>
        <sz val="9"/>
        <rFont val="Times New Roman"/>
        <family val="1"/>
      </rPr>
      <t>(усього)</t>
    </r>
  </si>
  <si>
    <r>
      <t xml:space="preserve">Спори, що виникають із сімейних правовідносин </t>
    </r>
    <r>
      <rPr>
        <sz val="9"/>
        <rFont val="Times New Roman"/>
        <family val="1"/>
      </rPr>
      <t>(усього)</t>
    </r>
  </si>
  <si>
    <r>
      <t>Спори, що виникають із трудових правовідносин</t>
    </r>
    <r>
      <rPr>
        <sz val="9"/>
        <rFont val="Times New Roman"/>
        <family val="1"/>
      </rPr>
      <t xml:space="preserve"> (усього)</t>
    </r>
  </si>
  <si>
    <t>Код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</si>
  <si>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</si>
  <si>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</si>
  <si>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поновлення шлюбу після його розірвання</t>
  </si>
  <si>
    <t>встановлення режиму окремого проживання за заявою подружжя</t>
  </si>
  <si>
    <t>Інші справи</t>
  </si>
  <si>
    <t>завданої внаслідок недоліків товарів, робіт (послуг)</t>
  </si>
  <si>
    <t>про стягнення аліментів</t>
  </si>
  <si>
    <t>про встановлення батьківства або материнства</t>
  </si>
  <si>
    <t>Рішення скасовано</t>
  </si>
  <si>
    <t>Рішення змінено</t>
  </si>
  <si>
    <t>у тому числі (із графи 3)</t>
  </si>
  <si>
    <t>з них заочне рішення</t>
  </si>
  <si>
    <t>про приватну власність (усього), з них</t>
  </si>
  <si>
    <t xml:space="preserve"> спори про припинення права власності на земельну ділянку</t>
  </si>
  <si>
    <r>
      <t>про речові права на чуже майно</t>
    </r>
    <r>
      <rPr>
        <i/>
        <sz val="10"/>
        <rFont val="Times New Roman"/>
        <family val="1"/>
      </rPr>
      <t xml:space="preserve"> </t>
    </r>
    <r>
      <rPr>
        <b/>
        <sz val="10"/>
        <rFont val="Times New Roman"/>
        <family val="1"/>
      </rPr>
      <t>(усього)</t>
    </r>
  </si>
  <si>
    <t>з них</t>
  </si>
  <si>
    <t xml:space="preserve"> 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</si>
  <si>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</si>
  <si>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</si>
  <si>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</si>
  <si>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</si>
  <si>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</si>
  <si>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</si>
  <si>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</si>
  <si>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підряду</t>
  </si>
  <si>
    <r>
      <t>Спори про недоговірні зобов`язання (усього),</t>
    </r>
    <r>
      <rPr>
        <sz val="10"/>
        <rFont val="Times New Roman"/>
        <family val="1"/>
      </rPr>
      <t xml:space="preserve"> </t>
    </r>
    <r>
      <rPr>
        <i/>
        <sz val="10"/>
        <rFont val="Times New Roman"/>
        <family val="1"/>
      </rPr>
      <t>з них</t>
    </r>
  </si>
  <si>
    <r>
      <t xml:space="preserve">про відшкодування шкоди </t>
    </r>
    <r>
      <rPr>
        <sz val="10"/>
        <rFont val="Times New Roman"/>
        <family val="1"/>
      </rPr>
      <t>(усього)</t>
    </r>
  </si>
  <si>
    <r>
      <t xml:space="preserve">про захист честі, гідності та ділової репутації </t>
    </r>
    <r>
      <rPr>
        <sz val="9"/>
        <rFont val="Times New Roman"/>
        <family val="1"/>
      </rPr>
      <t>(усього)</t>
    </r>
  </si>
  <si>
    <r>
      <t>з них</t>
    </r>
    <r>
      <rPr>
        <sz val="9"/>
        <rFont val="Times New Roman"/>
        <family val="1"/>
      </rPr>
      <t xml:space="preserve"> до засобів масової інформації</t>
    </r>
  </si>
  <si>
    <t xml:space="preserve">з них </t>
  </si>
  <si>
    <t>про визнання особи такою, що втратила право користування жилим приміщенням</t>
  </si>
  <si>
    <t xml:space="preserve"> з них</t>
  </si>
  <si>
    <r>
      <t xml:space="preserve">про відшкодування матеріальної шкоди, заподіяної працівниками </t>
    </r>
    <r>
      <rPr>
        <sz val="9"/>
        <rFont val="Times New Roman"/>
        <family val="1"/>
      </rPr>
      <t>державному</t>
    </r>
    <r>
      <rPr>
        <sz val="9"/>
        <rFont val="Times New Roman"/>
        <family val="1"/>
      </rPr>
      <t xml:space="preserve"> підприємству, установі, організації</t>
    </r>
  </si>
  <si>
    <t>Звільнення майна з-під арешту (виключення майна з опису)</t>
  </si>
  <si>
    <t xml:space="preserve">Ухвали </t>
  </si>
  <si>
    <t>Усього    (сума граф 2, 3, 6)</t>
  </si>
  <si>
    <t>Усього</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</si>
  <si>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</si>
  <si>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</si>
  <si>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надання особі психіатричної допомоги в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</si>
  <si>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</si>
  <si>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</si>
  <si>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</si>
  <si>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 xml:space="preserve">Спори, що виникають із земельних правовідносин </t>
  </si>
  <si>
    <t>про розірвання шлюбу</t>
  </si>
  <si>
    <t>Спори про спадкове право</t>
  </si>
  <si>
    <t>Справи про визнання фізичної особи безвісно відсутньою чи оголошення її померлою</t>
  </si>
  <si>
    <t>Про відмову в прийнятті заяви про видачу судового наказу або скасування судового наказу</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</si>
  <si>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</si>
  <si>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</si>
  <si>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</si>
  <si>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</si>
  <si>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</si>
  <si>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</si>
  <si>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Залишок справ на початок звітного періоду</t>
  </si>
  <si>
    <t xml:space="preserve">Повернуто справ </t>
  </si>
  <si>
    <t>Прийнято до розгляду</t>
  </si>
  <si>
    <t>Закінчено апеляційне провадження у справах за апеляціними скаргами</t>
  </si>
  <si>
    <t>Порушено терміни</t>
  </si>
  <si>
    <t>Залишок справ на кінець звітного періоду</t>
  </si>
  <si>
    <t>усього</t>
  </si>
  <si>
    <t>у тому числі</t>
  </si>
  <si>
    <t>задоволено</t>
  </si>
  <si>
    <t>А</t>
  </si>
  <si>
    <t>Б</t>
  </si>
  <si>
    <t xml:space="preserve">Рішення </t>
  </si>
  <si>
    <t>ухвалу про відмову у прийнятті заяви про видачу судового наказу або скасування судового наказу</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</si>
  <si>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</si>
  <si>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</si>
  <si>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</si>
  <si>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ухвалу про залишення заяви без розгляду</t>
  </si>
  <si>
    <t>інші ухвали</t>
  </si>
  <si>
    <t>Найменування показника</t>
  </si>
  <si>
    <t>Кількість</t>
  </si>
  <si>
    <t>Кількість справ, розглянутих в апеляційній інстанції з фіксуванням судового процесу технічними засобами</t>
  </si>
  <si>
    <t xml:space="preserve">Постановлено окремих ухвал </t>
  </si>
  <si>
    <t xml:space="preserve">у тому числі за порушення норм права та помилки, допущені судом першої інстанції </t>
  </si>
  <si>
    <t xml:space="preserve">Надійшло повідомлень про вжиті заходи за окремими ухвалами </t>
  </si>
  <si>
    <t>про позбавлення батьківських прав</t>
  </si>
  <si>
    <t>Справи про визнання спадщини відумерлою</t>
  </si>
  <si>
    <t>про виплату заробітної плати</t>
  </si>
  <si>
    <t>Спори, пов’язані із застосуванням Закону України "Про захист прав споживачів"</t>
  </si>
  <si>
    <t>Інші справи позовного провадження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</si>
  <si>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</si>
  <si>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</si>
  <si>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в комунальну власність</t>
  </si>
  <si>
    <t>про державну власність</t>
  </si>
  <si>
    <t>про комунальну власність</t>
  </si>
  <si>
    <t>спори про авторське право</t>
  </si>
  <si>
    <t>Подають</t>
  </si>
  <si>
    <t>Терміни подання</t>
  </si>
  <si>
    <t>Форма № 22-Ц</t>
  </si>
  <si>
    <t>про виселення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</si>
  <si>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</si>
  <si>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</si>
  <si>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</si>
  <si>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</si>
  <si>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</si>
  <si>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</si>
  <si>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</si>
  <si>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</si>
  <si>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</si>
  <si>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</si>
  <si>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</si>
  <si>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</si>
  <si>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 xml:space="preserve">            Розділ 4. РЕЗУЛЬТАТИ РОЗГЛЯДУ ЗАЯВ ПРО ПЕРЕГЛЯД СУДОВИХ РІШЕНЬ У ЗВ’ЯЗКУ З НОВОВИЯВЛЕНИМИ ОБСТАВИНАМИ</t>
  </si>
  <si>
    <t>Підстави для перегляду рішення, ухвали суду чи судового наказу  у зв’язку з нововиявленими обставинами</t>
  </si>
  <si>
    <t>Залишок заяв на початок звітного періоду</t>
  </si>
  <si>
    <t xml:space="preserve">Надійшло заяв </t>
  </si>
  <si>
    <t>Повернуто заявникам</t>
  </si>
  <si>
    <t>Залишок заяв на кінець звітного періоду</t>
  </si>
  <si>
    <t>задоволено заяв</t>
  </si>
  <si>
    <t>із них скасовано</t>
  </si>
  <si>
    <t xml:space="preserve"> рішень</t>
  </si>
  <si>
    <t xml:space="preserve"> ухвал</t>
  </si>
  <si>
    <t>судових наказів</t>
  </si>
  <si>
    <t>Істотні для справи обставини, що не були і не могли бути відомі особі, яка звертається із заявою, на час розгляду справи</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</si>
  <si>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</si>
  <si>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</si>
  <si>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</si>
  <si>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</si>
  <si>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</si>
  <si>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</si>
  <si>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</si>
  <si>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 на ухвалу про залишення заяви про перегляд заочного рішення без розгляду</t>
  </si>
  <si>
    <t>Звітність</t>
  </si>
  <si>
    <t>ЗВІТ АПЕЛЯЦІЙНОЇ ІНСТАНЦІЇ ПРО РОЗГЛЯД АПЕЛЯЦІЙНИХ СКАРГ В ЦИВІЛЬНИХ СПРАВАХ</t>
  </si>
  <si>
    <t>на 15-й день після звітного періоду</t>
  </si>
  <si>
    <t>ЗАТВЕРДЖЕНО
Наказ Державної судової адміністрації України 
05.06.2006 № 55</t>
  </si>
  <si>
    <t>не пізніше 40-го дня після звітного періоду</t>
  </si>
  <si>
    <t>Респондент:</t>
  </si>
  <si>
    <t>(поштовий індекс, область /АР Крим, район, населений пункт, вулиця /провулок, площа тощо,</t>
  </si>
  <si>
    <t>№ будинку /корпусу, № квартири /офісу)</t>
  </si>
  <si>
    <t>у тому числі у зв’язку з відкликанням апеляційної скарги (ч.2 ст.300 ЦПК України)</t>
  </si>
  <si>
    <t>Розділ 1. ПРОВАДЖЕННЯ У СПРАВАХ ЩОДО ПЕРЕГЛЯДУ СУДОВИХ РІШЕНЬ ЗА АПЕЛЯЦІЙНИМИ СКАРГАМИ</t>
  </si>
  <si>
    <t xml:space="preserve">                                                                                                                                                                                                                             Категорії справ,                                                                                      за якими ухвалено рішення             </t>
  </si>
  <si>
    <t>СПРАВИ ПОЗОВНОГО ПРОВАДЖЕННЯ (усього), у тому числі</t>
  </si>
  <si>
    <t>УСЬОГО СПРАВ УСІХ КАТЕГОРІЙ (сума рядків 1, 58)</t>
  </si>
  <si>
    <t xml:space="preserve"> із них про залишення заяви про перегляд заочного рішення без розгляду</t>
  </si>
  <si>
    <t>Найменування суду</t>
  </si>
  <si>
    <t>Найменування  суду</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</si>
  <si>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</si>
  <si>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</si>
  <si>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</si>
  <si>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</si>
  <si>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</si>
  <si>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</si>
  <si>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</si>
  <si>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</si>
  <si>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</si>
  <si>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</si>
  <si>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</si>
  <si>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</si>
  <si>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</si>
  <si>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</si>
  <si>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</si>
  <si>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</si>
  <si>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</si>
  <si>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</si>
  <si>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</si>
  <si>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</si>
  <si>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</si>
  <si>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r>
      <t>Про залиш</t>
    </r>
    <r>
      <rPr>
        <sz val="10"/>
        <color indexed="8"/>
        <rFont val="Times New Roman"/>
        <family val="1"/>
      </rPr>
      <t>ення заяви без розгляду (усього)</t>
    </r>
  </si>
  <si>
    <t xml:space="preserve">                                                                                                         Розділ  2.  РЕЗУЛЬТАТИ  ПЕРЕГЛЯДУ  РІШЕНЬ  МІСЦЕВИХ  СУДІВ  ЗА  АПЕЛЯЦІЙНИМИ  СКАРГАМИ                                                                           </t>
  </si>
  <si>
    <t>Інші суди</t>
  </si>
  <si>
    <t>Спори про захист немайнових прав фізичних осіб (усього), з них</t>
  </si>
  <si>
    <r>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t>
    </r>
    <r>
      <rPr>
        <sz val="9"/>
        <rFont val="Times New Roman"/>
        <family val="1"/>
      </rPr>
      <t xml:space="preserve">(усього)                                                                                </t>
    </r>
  </si>
  <si>
    <r>
      <t xml:space="preserve">СПРАВИ ОКРЕМОГО ПРОВАДЖЕННЯ </t>
    </r>
    <r>
      <rPr>
        <sz val="8"/>
        <rFont val="Times New Roman"/>
        <family val="1"/>
      </rPr>
      <t>(усього), у тому числі</t>
    </r>
  </si>
  <si>
    <r>
      <t xml:space="preserve">Ухвали (усього), </t>
    </r>
    <r>
      <rPr>
        <sz val="9"/>
        <rFont val="Times New Roman"/>
        <family val="1"/>
      </rPr>
      <t>у тому числі</t>
    </r>
  </si>
  <si>
    <t>Надійшло справ за апеляційними скаргами</t>
  </si>
  <si>
    <t>закрито апеляційне провадження (усього)</t>
  </si>
  <si>
    <t>із них у зв’язку з прийняттям відмови від скарги (із графи 9)</t>
  </si>
  <si>
    <r>
      <t xml:space="preserve">підготовки справи до розгляду </t>
    </r>
    <r>
      <rPr>
        <sz val="8"/>
        <rFont val="Times New Roman"/>
        <family val="1"/>
      </rPr>
      <t>(із графи 6)</t>
    </r>
  </si>
  <si>
    <r>
      <t xml:space="preserve">призначення справи до розгляду </t>
    </r>
    <r>
      <rPr>
        <sz val="8"/>
        <rFont val="Times New Roman"/>
        <family val="1"/>
      </rPr>
      <t>(із графи 6)</t>
    </r>
  </si>
  <si>
    <t>Апеляційну скаргу відхилено і залишено рішення без змін</t>
  </si>
  <si>
    <t>із ухваленням нового рішення по суті позовних вимог</t>
  </si>
  <si>
    <r>
      <t xml:space="preserve">Розглянуто заяв </t>
    </r>
    <r>
      <rPr>
        <sz val="10"/>
        <rFont val="Times New Roman"/>
        <family val="1"/>
      </rPr>
      <t>(усього)</t>
    </r>
  </si>
  <si>
    <t>залишено без задоволення</t>
  </si>
  <si>
    <t xml:space="preserve"> </t>
  </si>
  <si>
    <t>Судові накази</t>
  </si>
  <si>
    <t>Ухвали, з них</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</si>
  <si>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</si>
  <si>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ДОВІДКА ДО ЗВІТУ</t>
  </si>
  <si>
    <t xml:space="preserve">Кількість справ, надісланих місцевими судами до апеляційного суду з порушенням строків, передбачених ч.2 ст. 296 ЦПК України </t>
  </si>
  <si>
    <t xml:space="preserve">Кількість ухвал про визначення підсудності  </t>
  </si>
  <si>
    <t>Кількісний склад суддів суду апеляційної інстанції згідно з мережею судів</t>
  </si>
  <si>
    <t>УСЬОГО (сума рядків 1,  9)</t>
  </si>
  <si>
    <t>УСЬОГО (сума рядків 1, 3, 11)</t>
  </si>
  <si>
    <t xml:space="preserve">        </t>
  </si>
  <si>
    <t>УСЬОГО (сума рядків 2, 3, 8, 9,10), у тому числі</t>
  </si>
  <si>
    <t>за погодженням з Держкомстатом України</t>
  </si>
  <si>
    <t xml:space="preserve">Найменування:
</t>
  </si>
  <si>
    <t>Місцезнаходження:</t>
  </si>
  <si>
    <t xml:space="preserve">Відмовлено у відкритті провадження
</t>
  </si>
  <si>
    <r>
      <t xml:space="preserve">Усього розглянуто справ </t>
    </r>
    <r>
      <rPr>
        <b/>
        <sz val="8"/>
        <rFont val="Times New Roman"/>
        <family val="1"/>
      </rPr>
      <t>(сума граф 2+3+13)</t>
    </r>
  </si>
  <si>
    <t>закрито провадження у справі</t>
  </si>
  <si>
    <t>справа не підлягає розгляду в порядку цивільного судочинства</t>
  </si>
  <si>
    <t>сторони уклали мирову угоду і вона визнана судом</t>
  </si>
  <si>
    <t>залишено заяву без розгляду</t>
  </si>
  <si>
    <t>заяву подано особою, яка не має цивільної процесуальної дієздатності</t>
  </si>
  <si>
    <t>між сторонами укладено договір про передачу спору на вирішення до третейського суду</t>
  </si>
  <si>
    <t>непідтримання заявлених вимог особою, в інтересах якої відкрито провадження у справі</t>
  </si>
  <si>
    <t>провадження у справі відкрито за заявою, поданою без додержання вимог, викладених у статтях 119 і 120 ЦПК України</t>
  </si>
  <si>
    <t>Відхилено апеляційну скаргу і залишено ухвалу (судовий наказ) без змін</t>
  </si>
  <si>
    <t>Скасовано ухвал (судових наказів)</t>
  </si>
  <si>
    <t>направити справу для продовження розгляду до суду першої інстанції</t>
  </si>
  <si>
    <t>постановлено нову ухвалу</t>
  </si>
  <si>
    <t>Змінено ухвал (судових наказів)</t>
  </si>
  <si>
    <t>Розділ 3. РЕЗУЛЬТАТИ ПЕРЕГЛЯДУ УХВАЛ (СУДОВИХ НАКАЗІВ) МІСЦЕВИХ СУДІВ ЗА АПЕЛЯЦІЙНИМИ СКАРГАМИ</t>
  </si>
  <si>
    <t xml:space="preserve">Додаток до розділу 2. РЕЗУЛЬТАТИ ПЕРЕГЛЯДУ РІШЕНЬ МІСЦЕВИХ СУДІВ ЗА АПЕЛЯЦІЙНИМИ СКАРГАМИ (в розрізі місцевих судів із рядка "Усього")                                                                   </t>
  </si>
  <si>
    <t>Додаток до розділу 3. РЕЗУЛЬТАТИ ПЕРЕГЛЯДУ УХВАЛ (СУДОВИХ НАКАЗІВ) МІСЦЕВИХ СУДІВ ЗА АПЕЛЯЦІЙНИМИ СКАРГАМИ (в розрізі місцевих судів із рядка "Усього")</t>
  </si>
  <si>
    <t>x</t>
  </si>
  <si>
    <t>669</t>
  </si>
  <si>
    <t>670</t>
  </si>
  <si>
    <t>671</t>
  </si>
  <si>
    <t>672</t>
  </si>
  <si>
    <t>673</t>
  </si>
  <si>
    <t>674</t>
  </si>
  <si>
    <t>675</t>
  </si>
  <si>
    <t>676</t>
  </si>
  <si>
    <t>677</t>
  </si>
  <si>
    <t>678</t>
  </si>
  <si>
    <t>679</t>
  </si>
  <si>
    <t>680</t>
  </si>
  <si>
    <t>681</t>
  </si>
  <si>
    <t>682</t>
  </si>
  <si>
    <t>683</t>
  </si>
  <si>
    <t>684</t>
  </si>
  <si>
    <t>685</t>
  </si>
  <si>
    <t>686</t>
  </si>
  <si>
    <t>687</t>
  </si>
  <si>
    <t>688</t>
  </si>
  <si>
    <t>689</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</si>
  <si>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</si>
  <si>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</si>
  <si>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</si>
  <si>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</si>
  <si>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</si>
  <si>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Державна судова адміністрація України – Державній службі статистики України; копію – Верховному Суду України</t>
  </si>
  <si>
    <t>( піврічна, річна )</t>
  </si>
  <si>
    <t xml:space="preserve">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України
</t>
  </si>
  <si>
    <t>про поновлення на роботі</t>
  </si>
  <si>
    <t>У редакції наказу Державної судової адміністрації України 
24.04.2014 № 50</t>
  </si>
  <si>
    <t>спори про самочинне будівництво</t>
  </si>
  <si>
    <t>Усього розглянуто справ (сума граф 2+3+13)</t>
  </si>
  <si>
    <t>Керівник:</t>
  </si>
  <si>
    <t>(П.І.Б.)</t>
  </si>
  <si>
    <t>Виконавець:</t>
  </si>
  <si>
    <t>(підпис)</t>
  </si>
  <si>
    <t>Телефон:</t>
  </si>
  <si>
    <t>Факс:</t>
  </si>
  <si>
    <t xml:space="preserve">Електронна пошта:     </t>
  </si>
  <si>
    <t>В.П. Ковтун</t>
  </si>
  <si>
    <t>А.О. Сіліна</t>
  </si>
  <si>
    <t>(0382)78-77-19</t>
  </si>
  <si>
    <t>stat@kma.court.gov.ua</t>
  </si>
  <si>
    <t>12 липня 2016 року</t>
  </si>
  <si>
    <t>перше півріччя 2016 року</t>
  </si>
  <si>
    <t>Апеляційний суд Хмельницької області</t>
  </si>
  <si>
    <t>29000. Хмельницька область</t>
  </si>
  <si>
    <t>м. Хмельницький</t>
  </si>
  <si>
    <t>Майдан Незалежності. 1</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</si>
</sst>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422]d\ mmmm\ yyyy&quot; р.&quot;"/>
    <numFmt numFmtId="193" formatCode="[$-F800]dddd\,\ mmmm\ dd\,\ yyyy"/>
    <numFmt numFmtId="194" formatCode="[$-FC19]d\ mmmm\ yyyy\ &quot;г.&quot;"/>
  </numFmts>
  <fonts count="43">
    <font>
      <sz val="10"/>
      <name val="Arial Cyr"/>
      <family val="0"/>
    </font>
    <font>
      <b/>
      <sz val="10"/>
      <name val="Times New Roman"/>
      <family val="1"/>
    </font>
    <font>
      <b/>
      <sz val="8"/>
      <name val="Times New Roman"/>
      <family val="1"/>
    </font>
    <font>
      <sz val="9"/>
      <name val="Times New Roman"/>
      <family val="1"/>
    </font>
    <font>
      <sz val="10"/>
      <name val="Times New Roman"/>
      <family val="1"/>
    </font>
    <font>
      <sz val="8"/>
      <name val="Times New Roman"/>
      <family val="1"/>
    </font>
    <font>
      <sz val="9"/>
      <name val="Arial Cyr"/>
      <family val="0"/>
    </font>
    <font>
      <b/>
      <sz val="10"/>
      <name val="Arial Cyr"/>
      <family val="0"/>
    </font>
    <font>
      <b/>
      <sz val="9"/>
      <name val="Times New Roman"/>
      <family val="1"/>
    </font>
    <font>
      <i/>
      <sz val="10"/>
      <name val="Times New Roman"/>
      <family val="1"/>
    </font>
    <font>
      <i/>
      <sz val="9"/>
      <name val="Times New Roman"/>
      <family val="1"/>
    </font>
    <font>
      <b/>
      <sz val="14"/>
      <name val="Times New Roman"/>
      <family val="1"/>
    </font>
    <font>
      <b/>
      <sz val="12"/>
      <name val="Times New Roman"/>
      <family val="1"/>
    </font>
    <font>
      <sz val="14"/>
      <name val="Times New Roman"/>
      <family val="1"/>
    </font>
    <font>
      <i/>
      <sz val="8"/>
      <name val="Times New Roman"/>
      <family val="1"/>
    </font>
    <font>
      <sz val="10"/>
      <color indexed="8"/>
      <name val="Times New Roman"/>
      <family val="1"/>
    </font>
    <font>
      <sz val="10"/>
      <name val="Arial"/>
      <family val="2"/>
    </font>
    <font>
      <sz val="11"/>
      <name val="Calibri"/>
      <family val="2"/>
    </font>
    <font>
      <b/>
      <sz val="11"/>
      <name val="Times New Roman"/>
      <family val="1"/>
    </font>
    <font>
      <sz val="10"/>
      <color indexed="10"/>
      <name val="Arial Cyr"/>
      <family val="0"/>
    </font>
    <font>
      <sz val="10"/>
      <color indexed="9"/>
      <name val="Arial Cyr"/>
      <family val="0"/>
    </font>
    <font>
      <b/>
      <sz val="9"/>
      <color indexed="8"/>
      <name val="Times New Roman"/>
      <family val="1"/>
    </font>
    <font>
      <sz val="11"/>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7" borderId="1" applyNumberFormat="0" applyAlignment="0" applyProtection="0"/>
    <xf numFmtId="0" fontId="27" fillId="20" borderId="2" applyNumberFormat="0" applyAlignment="0" applyProtection="0"/>
    <xf numFmtId="0" fontId="28" fillId="20" borderId="1" applyNumberFormat="0" applyAlignment="0" applyProtection="0"/>
    <xf numFmtId="0" fontId="29"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1" borderId="7" applyNumberFormat="0" applyAlignment="0" applyProtection="0"/>
    <xf numFmtId="0" fontId="35" fillId="0" borderId="0" applyNumberFormat="0" applyFill="0" applyBorder="0" applyAlignment="0" applyProtection="0"/>
    <xf numFmtId="0" fontId="36" fillId="22" borderId="0" applyNumberFormat="0" applyBorder="0" applyAlignment="0" applyProtection="0"/>
    <xf numFmtId="0" fontId="16" fillId="0" borderId="0">
      <alignment/>
      <protection/>
    </xf>
    <xf numFmtId="0" fontId="0" fillId="0" borderId="0">
      <alignment/>
      <protection/>
    </xf>
    <xf numFmtId="0" fontId="37" fillId="0" borderId="0" applyNumberFormat="0" applyFill="0" applyBorder="0" applyAlignment="0" applyProtection="0"/>
    <xf numFmtId="0" fontId="38" fillId="3" borderId="0" applyNumberFormat="0" applyBorder="0" applyAlignment="0" applyProtection="0"/>
    <xf numFmtId="0" fontId="3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2" fillId="4" borderId="0" applyNumberFormat="0" applyBorder="0" applyAlignment="0" applyProtection="0"/>
  </cellStyleXfs>
  <cellXfs count="348">
    <xf numFmtId="0" fontId="0" fillId="0" borderId="0" xfId="0" applyAlignment="1">
      <alignment/>
    </xf>
    <xf numFmtId="0" fontId="4" fillId="0" borderId="10" xfId="0" applyFont="1" applyFill="1" applyBorder="1" applyAlignment="1">
      <alignment vertical="center" wrapText="1"/>
    </xf>
    <xf numFmtId="0" fontId="5" fillId="0" borderId="10" xfId="0" applyFont="1" applyFill="1" applyBorder="1" applyAlignment="1">
      <alignment horizontal="center" vertical="center" textRotation="90" wrapText="1"/>
    </xf>
    <xf numFmtId="0" fontId="4" fillId="0" borderId="10" xfId="0" applyFont="1" applyFill="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top"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0" fontId="0" fillId="0" borderId="0" xfId="0" applyFill="1" applyAlignment="1">
      <alignment/>
    </xf>
    <xf numFmtId="0" fontId="5" fillId="0" borderId="12" xfId="0" applyFont="1" applyFill="1" applyBorder="1" applyAlignment="1">
      <alignment horizontal="center" vertical="center" textRotation="90" wrapText="1"/>
    </xf>
    <xf numFmtId="0" fontId="6" fillId="0" borderId="0" xfId="0" applyFont="1" applyFill="1" applyBorder="1" applyAlignment="1" applyProtection="1">
      <alignment horizontal="left" vertical="top"/>
      <protection locked="0"/>
    </xf>
    <xf numFmtId="0" fontId="2" fillId="0" borderId="0" xfId="0" applyFont="1" applyFill="1" applyAlignment="1">
      <alignment/>
    </xf>
    <xf numFmtId="0" fontId="4" fillId="0" borderId="0" xfId="0" applyFont="1" applyFill="1" applyBorder="1" applyAlignment="1">
      <alignment/>
    </xf>
    <xf numFmtId="0" fontId="5" fillId="0" borderId="0" xfId="0" applyFont="1" applyFill="1" applyBorder="1" applyAlignment="1">
      <alignment/>
    </xf>
    <xf numFmtId="0" fontId="4" fillId="0" borderId="10" xfId="0" applyNumberFormat="1" applyFont="1" applyFill="1" applyBorder="1" applyAlignment="1" applyProtection="1">
      <alignment horizontal="left" vertical="top"/>
      <protection/>
    </xf>
    <xf numFmtId="0" fontId="4" fillId="0" borderId="10" xfId="0" applyFont="1" applyFill="1" applyBorder="1" applyAlignment="1">
      <alignment horizontal="left"/>
    </xf>
    <xf numFmtId="0" fontId="5" fillId="0" borderId="0" xfId="0" applyFont="1" applyFill="1" applyAlignment="1">
      <alignment/>
    </xf>
    <xf numFmtId="0" fontId="19" fillId="0" borderId="0" xfId="0" applyFont="1" applyFill="1" applyAlignment="1">
      <alignment/>
    </xf>
    <xf numFmtId="0" fontId="0" fillId="0" borderId="0" xfId="0" applyFont="1" applyFill="1" applyBorder="1" applyAlignment="1">
      <alignment/>
    </xf>
    <xf numFmtId="1" fontId="4" fillId="0" borderId="10" xfId="0" applyNumberFormat="1" applyFont="1" applyFill="1" applyBorder="1" applyAlignment="1" applyProtection="1">
      <alignment horizontal="center" vertical="center" wrapText="1"/>
      <protection locked="0"/>
    </xf>
    <xf numFmtId="1" fontId="4" fillId="0" borderId="11" xfId="0" applyNumberFormat="1" applyFont="1" applyFill="1" applyBorder="1" applyAlignment="1" applyProtection="1">
      <alignment horizontal="center" vertical="center" wrapText="1"/>
      <protection locked="0"/>
    </xf>
    <xf numFmtId="1" fontId="4" fillId="0" borderId="13" xfId="0" applyNumberFormat="1" applyFont="1" applyFill="1" applyBorder="1" applyAlignment="1" applyProtection="1">
      <alignment horizontal="center" vertical="center" wrapText="1"/>
      <protection locked="0"/>
    </xf>
    <xf numFmtId="0" fontId="4" fillId="0" borderId="10" xfId="0" applyFont="1" applyFill="1" applyBorder="1" applyAlignment="1">
      <alignment vertical="center" wrapText="1"/>
    </xf>
    <xf numFmtId="1" fontId="4" fillId="0" borderId="10" xfId="0" applyNumberFormat="1" applyFont="1" applyFill="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4" fillId="0" borderId="13" xfId="0" applyNumberFormat="1" applyFont="1" applyFill="1" applyBorder="1" applyAlignment="1">
      <alignment horizontal="center" vertical="center" wrapText="1"/>
    </xf>
    <xf numFmtId="1" fontId="4" fillId="0" borderId="11" xfId="0" applyNumberFormat="1" applyFont="1" applyFill="1" applyBorder="1" applyAlignment="1">
      <alignment horizontal="center" vertical="center" wrapText="1"/>
    </xf>
    <xf numFmtId="0" fontId="9" fillId="0" borderId="10" xfId="0" applyFont="1" applyFill="1" applyBorder="1" applyAlignment="1">
      <alignment vertical="center" wrapText="1"/>
    </xf>
    <xf numFmtId="0" fontId="0" fillId="0" borderId="0" xfId="0" applyFill="1" applyBorder="1" applyAlignment="1">
      <alignment horizontal="center" vertical="center" wrapText="1"/>
    </xf>
    <xf numFmtId="9" fontId="8" fillId="0" borderId="10" xfId="60" applyFont="1" applyFill="1" applyBorder="1" applyAlignment="1">
      <alignment horizontal="left" vertical="center" wrapText="1"/>
    </xf>
    <xf numFmtId="0" fontId="1" fillId="0" borderId="10" xfId="0" applyFont="1" applyFill="1" applyBorder="1" applyAlignment="1">
      <alignment vertical="center" wrapText="1"/>
    </xf>
    <xf numFmtId="0" fontId="20" fillId="0" borderId="0" xfId="0" applyFont="1" applyFill="1" applyAlignment="1">
      <alignment wrapText="1"/>
    </xf>
    <xf numFmtId="0" fontId="0" fillId="0" borderId="0" xfId="0" applyFont="1" applyFill="1" applyAlignment="1">
      <alignment/>
    </xf>
    <xf numFmtId="0" fontId="3" fillId="0" borderId="10" xfId="0" applyFont="1" applyFill="1" applyBorder="1" applyAlignment="1">
      <alignment vertical="center" wrapText="1"/>
    </xf>
    <xf numFmtId="1" fontId="6" fillId="0" borderId="10" xfId="0" applyNumberFormat="1" applyFont="1" applyFill="1" applyBorder="1" applyAlignment="1" applyProtection="1">
      <alignment horizontal="center" vertical="center" wrapText="1"/>
      <protection/>
    </xf>
    <xf numFmtId="0" fontId="5"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8" fillId="0" borderId="10" xfId="53" applyNumberFormat="1" applyFont="1" applyFill="1" applyBorder="1" applyAlignment="1" applyProtection="1">
      <alignment horizontal="center" vertical="center"/>
      <protection/>
    </xf>
    <xf numFmtId="0" fontId="4" fillId="0" borderId="10" xfId="53" applyNumberFormat="1" applyFont="1" applyFill="1" applyBorder="1" applyAlignment="1" applyProtection="1">
      <alignment horizontal="center" vertical="center"/>
      <protection/>
    </xf>
    <xf numFmtId="1" fontId="6" fillId="0" borderId="10" xfId="53" applyNumberFormat="1" applyFont="1" applyFill="1" applyBorder="1" applyAlignment="1" applyProtection="1">
      <alignment horizontal="center" vertical="center" wrapText="1"/>
      <protection locked="0"/>
    </xf>
    <xf numFmtId="0" fontId="20" fillId="0" borderId="14" xfId="53" applyNumberFormat="1" applyFont="1" applyFill="1" applyBorder="1" applyAlignment="1" applyProtection="1">
      <alignment horizontal="center" vertical="center" wrapText="1"/>
      <protection/>
    </xf>
    <xf numFmtId="1" fontId="0" fillId="0" borderId="10" xfId="53" applyNumberFormat="1" applyFont="1" applyFill="1" applyBorder="1" applyAlignment="1" applyProtection="1">
      <alignment horizontal="center" vertical="center" wrapText="1"/>
      <protection/>
    </xf>
    <xf numFmtId="0" fontId="0" fillId="0" borderId="0" xfId="53" applyFont="1" applyFill="1" applyAlignment="1">
      <alignment horizontal="center" vertical="center"/>
      <protection/>
    </xf>
    <xf numFmtId="0" fontId="0" fillId="0" borderId="0" xfId="0" applyFill="1" applyAlignment="1" applyProtection="1">
      <alignment/>
      <protection/>
    </xf>
    <xf numFmtId="0" fontId="0" fillId="0" borderId="0" xfId="0" applyFill="1" applyAlignment="1" applyProtection="1">
      <alignment wrapText="1"/>
      <protection/>
    </xf>
    <xf numFmtId="0" fontId="0" fillId="0" borderId="0" xfId="0" applyFill="1" applyAlignment="1">
      <alignment wrapText="1"/>
    </xf>
    <xf numFmtId="0" fontId="16" fillId="0" borderId="0" xfId="0" applyFont="1" applyFill="1" applyAlignment="1">
      <alignment horizontal="center" vertical="center"/>
    </xf>
    <xf numFmtId="0" fontId="0" fillId="0" borderId="0" xfId="0" applyFill="1" applyBorder="1" applyAlignment="1" applyProtection="1">
      <alignment/>
      <protection/>
    </xf>
    <xf numFmtId="0" fontId="0" fillId="0" borderId="0" xfId="0" applyFill="1" applyAlignment="1">
      <alignment/>
    </xf>
    <xf numFmtId="2" fontId="16" fillId="0" borderId="0" xfId="0" applyNumberFormat="1" applyFont="1" applyFill="1" applyAlignment="1">
      <alignment vertical="center"/>
    </xf>
    <xf numFmtId="0" fontId="0" fillId="0" borderId="0" xfId="0" applyFont="1" applyFill="1" applyBorder="1" applyAlignment="1">
      <alignment wrapText="1"/>
    </xf>
    <xf numFmtId="0" fontId="16" fillId="0" borderId="0" xfId="0" applyFont="1" applyFill="1" applyAlignment="1">
      <alignment/>
    </xf>
    <xf numFmtId="0" fontId="4" fillId="0" borderId="0" xfId="0" applyFont="1" applyFill="1" applyBorder="1" applyAlignment="1">
      <alignment/>
    </xf>
    <xf numFmtId="0" fontId="1" fillId="0" borderId="10" xfId="0" applyFont="1" applyFill="1" applyBorder="1" applyAlignment="1">
      <alignment vertical="center" wrapText="1"/>
    </xf>
    <xf numFmtId="0" fontId="1" fillId="0" borderId="12" xfId="0" applyFont="1" applyFill="1" applyBorder="1" applyAlignment="1">
      <alignment horizontal="left" wrapText="1"/>
    </xf>
    <xf numFmtId="0" fontId="1" fillId="0" borderId="12" xfId="0"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10" xfId="0" applyNumberFormat="1" applyFont="1" applyFill="1" applyBorder="1" applyAlignment="1">
      <alignment/>
    </xf>
    <xf numFmtId="1" fontId="4" fillId="0" borderId="10" xfId="54" applyNumberFormat="1" applyFont="1" applyFill="1" applyBorder="1" applyAlignment="1">
      <alignment horizontal="center" vertical="center"/>
      <protection/>
    </xf>
    <xf numFmtId="0" fontId="0" fillId="0" borderId="0" xfId="0" applyNumberFormat="1" applyFont="1" applyFill="1" applyAlignment="1">
      <alignment/>
    </xf>
    <xf numFmtId="0" fontId="4" fillId="0" borderId="0" xfId="0" applyFont="1" applyFill="1" applyAlignment="1">
      <alignment horizontal="left" vertical="top"/>
    </xf>
    <xf numFmtId="0" fontId="1" fillId="0" borderId="0" xfId="0" applyFont="1" applyFill="1" applyAlignment="1">
      <alignment horizontal="center" vertical="center"/>
    </xf>
    <xf numFmtId="0" fontId="0" fillId="0" borderId="0" xfId="0" applyFill="1" applyBorder="1" applyAlignment="1">
      <alignment/>
    </xf>
    <xf numFmtId="1" fontId="4" fillId="0" borderId="10" xfId="0" applyNumberFormat="1" applyFont="1" applyFill="1" applyBorder="1" applyAlignment="1">
      <alignment horizontal="center"/>
    </xf>
    <xf numFmtId="0" fontId="17" fillId="0" borderId="0" xfId="0" applyFont="1" applyFill="1" applyAlignment="1">
      <alignment/>
    </xf>
    <xf numFmtId="0" fontId="0" fillId="0" borderId="10" xfId="0" applyNumberFormat="1" applyFill="1" applyBorder="1" applyAlignment="1">
      <alignment/>
    </xf>
    <xf numFmtId="0" fontId="1" fillId="0" borderId="10" xfId="0" applyFont="1" applyFill="1" applyBorder="1" applyAlignment="1">
      <alignment horizontal="left"/>
    </xf>
    <xf numFmtId="0" fontId="0" fillId="0" borderId="0" xfId="0" applyFont="1" applyFill="1" applyAlignment="1" applyProtection="1">
      <alignment/>
      <protection/>
    </xf>
    <xf numFmtId="0" fontId="12" fillId="0" borderId="0" xfId="0" applyFont="1" applyFill="1" applyAlignment="1">
      <alignment/>
    </xf>
    <xf numFmtId="0" fontId="16" fillId="0" borderId="0" xfId="0" applyFont="1" applyFill="1" applyAlignment="1">
      <alignment/>
    </xf>
    <xf numFmtId="0" fontId="12" fillId="0" borderId="0" xfId="0" applyFont="1" applyFill="1" applyAlignment="1">
      <alignment horizontal="center" vertical="center"/>
    </xf>
    <xf numFmtId="0" fontId="4" fillId="0" borderId="0" xfId="0" applyFont="1" applyFill="1" applyBorder="1" applyAlignment="1">
      <alignment/>
    </xf>
    <xf numFmtId="0" fontId="4" fillId="0" borderId="0" xfId="0" applyFont="1" applyFill="1" applyBorder="1" applyAlignment="1">
      <alignment wrapText="1"/>
    </xf>
    <xf numFmtId="0" fontId="4" fillId="0" borderId="0" xfId="0" applyFont="1" applyFill="1" applyBorder="1" applyAlignment="1">
      <alignment horizontal="left"/>
    </xf>
    <xf numFmtId="0" fontId="0" fillId="0" borderId="0" xfId="0" applyFill="1" applyBorder="1" applyAlignment="1">
      <alignment wrapText="1"/>
    </xf>
    <xf numFmtId="0" fontId="1" fillId="0" borderId="10" xfId="0" applyFont="1" applyFill="1" applyBorder="1" applyAlignment="1">
      <alignment horizontal="left" vertical="center" wrapText="1"/>
    </xf>
    <xf numFmtId="0" fontId="9" fillId="0" borderId="12" xfId="0" applyFont="1" applyFill="1" applyBorder="1" applyAlignment="1">
      <alignment vertical="center" wrapText="1"/>
    </xf>
    <xf numFmtId="0" fontId="0" fillId="0" borderId="10" xfId="53" applyFont="1" applyFill="1" applyBorder="1" applyAlignment="1">
      <alignment horizontal="center" vertical="center" wrapText="1"/>
      <protection/>
    </xf>
    <xf numFmtId="49" fontId="5" fillId="0" borderId="10" xfId="53" applyNumberFormat="1" applyFont="1" applyBorder="1" applyAlignment="1" applyProtection="1">
      <alignment horizontal="center" vertical="center" wrapText="1"/>
      <protection/>
    </xf>
    <xf numFmtId="49" fontId="2" fillId="0" borderId="10" xfId="53" applyNumberFormat="1" applyFont="1" applyBorder="1" applyAlignment="1" applyProtection="1">
      <alignment horizontal="center" vertical="center" wrapText="1"/>
      <protection/>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wrapText="1"/>
    </xf>
    <xf numFmtId="0" fontId="4" fillId="0" borderId="12" xfId="0" applyFont="1" applyFill="1" applyBorder="1" applyAlignment="1">
      <alignment horizontal="center" wrapText="1"/>
    </xf>
    <xf numFmtId="0" fontId="4" fillId="0" borderId="13" xfId="0" applyFont="1" applyFill="1" applyBorder="1" applyAlignment="1">
      <alignment horizontal="center" wrapText="1"/>
    </xf>
    <xf numFmtId="1" fontId="3" fillId="0" borderId="12"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locked="0"/>
    </xf>
    <xf numFmtId="1" fontId="3" fillId="0" borderId="10" xfId="0" applyNumberFormat="1" applyFont="1" applyFill="1" applyBorder="1" applyAlignment="1" applyProtection="1">
      <alignment horizontal="center" vertical="center" wrapText="1"/>
      <protection locked="0"/>
    </xf>
    <xf numFmtId="0" fontId="4" fillId="0" borderId="12" xfId="0" applyFont="1" applyFill="1" applyBorder="1" applyAlignment="1">
      <alignment horizontal="left" vertical="center" wrapText="1"/>
    </xf>
    <xf numFmtId="1" fontId="4" fillId="0" borderId="10" xfId="0" applyNumberFormat="1" applyFont="1" applyFill="1" applyBorder="1" applyAlignment="1">
      <alignment horizontal="center" vertical="center"/>
    </xf>
    <xf numFmtId="0" fontId="1"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 fillId="0" borderId="10" xfId="0" applyFont="1" applyFill="1" applyBorder="1" applyAlignment="1">
      <alignment horizontal="center" wrapText="1"/>
    </xf>
    <xf numFmtId="0" fontId="11" fillId="0" borderId="0" xfId="0" applyFont="1" applyBorder="1" applyAlignment="1">
      <alignment horizontal="center" vertical="center"/>
    </xf>
    <xf numFmtId="0" fontId="4" fillId="0" borderId="0" xfId="0" applyFont="1" applyBorder="1" applyAlignment="1">
      <alignment horizontal="center" vertical="center" wrapText="1"/>
    </xf>
    <xf numFmtId="0" fontId="3"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vertical="center" wrapText="1"/>
    </xf>
    <xf numFmtId="0" fontId="4" fillId="0" borderId="0" xfId="0" applyFont="1" applyBorder="1" applyAlignment="1">
      <alignment vertical="center"/>
    </xf>
    <xf numFmtId="0" fontId="4" fillId="0" borderId="0" xfId="0" applyFont="1" applyBorder="1" applyAlignment="1">
      <alignment vertical="center" wrapText="1"/>
    </xf>
    <xf numFmtId="1" fontId="3" fillId="0" borderId="10" xfId="0" applyNumberFormat="1" applyFont="1" applyFill="1" applyBorder="1" applyAlignment="1" applyProtection="1">
      <alignment horizontal="center" wrapText="1"/>
      <protection locked="0"/>
    </xf>
    <xf numFmtId="1" fontId="3" fillId="0" borderId="10" xfId="0"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center" textRotation="90" wrapText="1"/>
    </xf>
    <xf numFmtId="0" fontId="4" fillId="0" borderId="10" xfId="0" applyFont="1" applyFill="1" applyBorder="1" applyAlignment="1">
      <alignment vertical="top" wrapText="1"/>
    </xf>
    <xf numFmtId="0" fontId="4" fillId="0" borderId="10" xfId="0" applyFont="1" applyFill="1" applyBorder="1" applyAlignment="1">
      <alignment vertical="top" wrapText="1"/>
    </xf>
    <xf numFmtId="0" fontId="4" fillId="0" borderId="10" xfId="0" applyFont="1" applyBorder="1" applyAlignment="1">
      <alignment vertical="center" wrapText="1"/>
    </xf>
    <xf numFmtId="0" fontId="3" fillId="0" borderId="10" xfId="0" applyFont="1" applyFill="1" applyBorder="1" applyAlignment="1">
      <alignment horizontal="center" vertical="center" textRotation="90" wrapText="1"/>
    </xf>
    <xf numFmtId="0" fontId="4" fillId="0" borderId="12" xfId="0" applyFont="1" applyFill="1" applyBorder="1" applyAlignment="1">
      <alignment horizontal="center" vertical="center" textRotation="90" wrapText="1"/>
    </xf>
    <xf numFmtId="0" fontId="0" fillId="0" borderId="0" xfId="53" applyFont="1" applyFill="1" applyAlignment="1">
      <alignment vertical="center"/>
      <protection/>
    </xf>
    <xf numFmtId="0" fontId="0" fillId="0" borderId="0" xfId="0" applyFill="1" applyAlignment="1">
      <alignment vertical="center"/>
    </xf>
    <xf numFmtId="0" fontId="0" fillId="0" borderId="0" xfId="0" applyFill="1" applyAlignment="1" applyProtection="1">
      <alignment vertical="center"/>
      <protection/>
    </xf>
    <xf numFmtId="0" fontId="0" fillId="0" borderId="0" xfId="0" applyFill="1" applyAlignment="1" applyProtection="1">
      <alignment vertical="center" wrapText="1"/>
      <protection/>
    </xf>
    <xf numFmtId="0" fontId="0" fillId="0" borderId="0" xfId="0" applyFill="1" applyAlignment="1">
      <alignment vertical="center" wrapText="1"/>
    </xf>
    <xf numFmtId="0" fontId="4" fillId="0" borderId="0" xfId="0" applyFont="1" applyFill="1" applyAlignment="1">
      <alignment horizontal="center" vertical="center"/>
    </xf>
    <xf numFmtId="0" fontId="4" fillId="0" borderId="0" xfId="0" applyFont="1" applyFill="1" applyAlignment="1">
      <alignment vertical="center"/>
    </xf>
    <xf numFmtId="0" fontId="0" fillId="0" borderId="0" xfId="0" applyFill="1" applyBorder="1" applyAlignment="1" applyProtection="1">
      <alignment vertical="center"/>
      <protection/>
    </xf>
    <xf numFmtId="0" fontId="0" fillId="0" borderId="0" xfId="0" applyFill="1" applyBorder="1" applyAlignment="1" applyProtection="1">
      <alignment vertical="center" wrapText="1"/>
      <protection/>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18" fillId="0" borderId="14" xfId="0" applyFont="1" applyFill="1" applyBorder="1" applyAlignment="1">
      <alignment vertical="center"/>
    </xf>
    <xf numFmtId="0" fontId="16" fillId="0" borderId="0" xfId="0" applyFont="1" applyFill="1" applyBorder="1" applyAlignment="1" applyProtection="1">
      <alignment vertical="center"/>
      <protection locked="0"/>
    </xf>
    <xf numFmtId="0" fontId="16" fillId="0" borderId="0" xfId="0" applyFont="1" applyFill="1" applyBorder="1" applyAlignment="1" applyProtection="1">
      <alignment vertical="center" wrapText="1"/>
      <protection locked="0"/>
    </xf>
    <xf numFmtId="0" fontId="9" fillId="0" borderId="0" xfId="0" applyFont="1" applyFill="1" applyAlignment="1">
      <alignment vertical="center"/>
    </xf>
    <xf numFmtId="0" fontId="9" fillId="0" borderId="0" xfId="0" applyFont="1" applyFill="1" applyBorder="1" applyAlignment="1" applyProtection="1">
      <alignment horizontal="left" vertical="center"/>
      <protection locked="0"/>
    </xf>
    <xf numFmtId="0" fontId="3" fillId="0" borderId="0" xfId="0" applyFont="1" applyFill="1" applyAlignment="1">
      <alignment vertical="center"/>
    </xf>
    <xf numFmtId="0" fontId="4" fillId="0" borderId="0" xfId="0" applyFont="1" applyFill="1" applyBorder="1" applyAlignment="1" applyProtection="1">
      <alignment vertical="center"/>
      <protection locked="0"/>
    </xf>
    <xf numFmtId="0" fontId="0" fillId="0" borderId="0" xfId="0" applyFont="1" applyFill="1" applyBorder="1" applyAlignment="1">
      <alignment vertical="center" wrapText="1"/>
    </xf>
    <xf numFmtId="0" fontId="0" fillId="0" borderId="14" xfId="53" applyNumberFormat="1" applyFont="1" applyFill="1" applyBorder="1" applyAlignment="1" applyProtection="1">
      <alignment vertical="center"/>
      <protection/>
    </xf>
    <xf numFmtId="0" fontId="1" fillId="0" borderId="14" xfId="53" applyNumberFormat="1" applyFont="1" applyFill="1" applyBorder="1" applyAlignment="1" applyProtection="1">
      <alignment horizontal="left" vertical="center"/>
      <protection/>
    </xf>
    <xf numFmtId="0" fontId="0" fillId="0" borderId="0" xfId="53" applyFont="1" applyFill="1" applyBorder="1" applyAlignment="1">
      <alignment vertical="center"/>
      <protection/>
    </xf>
    <xf numFmtId="0" fontId="4" fillId="0" borderId="0" xfId="53" applyFont="1" applyFill="1" applyAlignment="1">
      <alignment vertical="center"/>
      <protection/>
    </xf>
    <xf numFmtId="0" fontId="9" fillId="0" borderId="0" xfId="0" applyFont="1" applyFill="1" applyAlignment="1">
      <alignment vertical="center"/>
    </xf>
    <xf numFmtId="0" fontId="18" fillId="0" borderId="0" xfId="0" applyFont="1" applyFill="1" applyAlignment="1">
      <alignment vertical="center"/>
    </xf>
    <xf numFmtId="0" fontId="14" fillId="0" borderId="0" xfId="53" applyFont="1" applyFill="1" applyAlignment="1">
      <alignment horizontal="center" vertical="top"/>
      <protection/>
    </xf>
    <xf numFmtId="0" fontId="14" fillId="0" borderId="0" xfId="0" applyFont="1" applyFill="1" applyAlignment="1">
      <alignment horizontal="center" vertical="top"/>
    </xf>
    <xf numFmtId="0" fontId="18" fillId="0" borderId="0" xfId="0" applyFont="1" applyFill="1" applyAlignment="1">
      <alignment vertical="center" wrapText="1"/>
    </xf>
    <xf numFmtId="0" fontId="18" fillId="0" borderId="14" xfId="53" applyFont="1" applyFill="1" applyBorder="1" applyAlignment="1">
      <alignment vertical="center" wrapText="1"/>
      <protection/>
    </xf>
    <xf numFmtId="0" fontId="22" fillId="0" borderId="0" xfId="0" applyFont="1" applyFill="1" applyAlignment="1">
      <alignment vertical="center"/>
    </xf>
    <xf numFmtId="0" fontId="22" fillId="0" borderId="0" xfId="53" applyFont="1" applyFill="1" applyAlignment="1">
      <alignment vertical="center"/>
      <protection/>
    </xf>
    <xf numFmtId="0" fontId="22" fillId="0" borderId="0" xfId="0" applyFont="1" applyFill="1" applyAlignment="1">
      <alignment horizontal="left" vertical="center"/>
    </xf>
    <xf numFmtId="0" fontId="22" fillId="0" borderId="0" xfId="0" applyFont="1" applyFill="1" applyAlignment="1">
      <alignment horizontal="center" vertical="center"/>
    </xf>
    <xf numFmtId="0" fontId="23" fillId="0" borderId="0" xfId="0" applyFont="1" applyFill="1" applyAlignment="1">
      <alignment vertical="center"/>
    </xf>
    <xf numFmtId="0" fontId="22" fillId="0" borderId="0" xfId="53" applyFont="1" applyFill="1" applyAlignment="1">
      <alignment horizontal="center" vertical="center"/>
      <protection/>
    </xf>
    <xf numFmtId="1" fontId="22" fillId="0" borderId="14" xfId="0" applyNumberFormat="1" applyFont="1" applyFill="1" applyBorder="1" applyAlignment="1">
      <alignment horizontal="left" vertical="center"/>
    </xf>
    <xf numFmtId="0" fontId="22" fillId="0" borderId="14" xfId="0" applyFont="1" applyFill="1" applyBorder="1" applyAlignment="1">
      <alignment vertical="center"/>
    </xf>
    <xf numFmtId="0" fontId="18" fillId="0" borderId="14" xfId="53" applyFont="1" applyFill="1" applyBorder="1" applyAlignment="1">
      <alignment horizontal="center" vertical="center"/>
      <protection/>
    </xf>
    <xf numFmtId="0" fontId="18" fillId="0" borderId="14" xfId="0" applyFont="1" applyFill="1" applyBorder="1" applyAlignment="1">
      <alignment horizontal="center" vertical="center"/>
    </xf>
    <xf numFmtId="0" fontId="4" fillId="0" borderId="10" xfId="0" applyFont="1" applyFill="1" applyBorder="1" applyAlignment="1">
      <alignment horizontal="center" vertical="center" textRotation="90" wrapText="1"/>
    </xf>
    <xf numFmtId="0" fontId="2" fillId="0" borderId="17"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10" xfId="0" applyFont="1" applyFill="1" applyBorder="1" applyAlignment="1">
      <alignment vertical="center" wrapText="1"/>
    </xf>
    <xf numFmtId="0" fontId="4" fillId="0" borderId="11" xfId="0" applyFont="1" applyFill="1" applyBorder="1" applyAlignment="1">
      <alignment horizontal="center" vertical="center" textRotation="90" wrapText="1"/>
    </xf>
    <xf numFmtId="0" fontId="4" fillId="0" borderId="15" xfId="0" applyFont="1" applyFill="1" applyBorder="1" applyAlignment="1">
      <alignment horizontal="center" vertical="center" textRotation="90" wrapText="1"/>
    </xf>
    <xf numFmtId="0" fontId="4" fillId="0" borderId="13" xfId="0" applyFont="1" applyFill="1" applyBorder="1" applyAlignment="1">
      <alignment horizontal="center" vertical="center" textRotation="90" wrapText="1"/>
    </xf>
    <xf numFmtId="0" fontId="1" fillId="0" borderId="21" xfId="0" applyFont="1" applyFill="1" applyBorder="1" applyAlignment="1">
      <alignment horizontal="center" vertical="center" wrapText="1"/>
    </xf>
    <xf numFmtId="0" fontId="1" fillId="0" borderId="14"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0" xfId="0" applyFont="1" applyFill="1" applyBorder="1" applyAlignment="1">
      <alignment horizontal="center" vertical="center" textRotation="90" wrapText="1"/>
    </xf>
    <xf numFmtId="0" fontId="1"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8" fillId="0" borderId="10" xfId="0" applyFont="1" applyFill="1" applyBorder="1" applyAlignment="1">
      <alignment vertical="center" wrapText="1"/>
    </xf>
    <xf numFmtId="0" fontId="4" fillId="0" borderId="10" xfId="0" applyFont="1" applyFill="1" applyBorder="1" applyAlignment="1">
      <alignment horizontal="center" vertical="center" textRotation="90" wrapText="1"/>
    </xf>
    <xf numFmtId="0" fontId="1" fillId="0" borderId="17" xfId="0" applyFont="1" applyFill="1" applyBorder="1" applyAlignment="1">
      <alignment vertical="center" wrapText="1"/>
    </xf>
    <xf numFmtId="0" fontId="1" fillId="0" borderId="16" xfId="0" applyFont="1" applyFill="1" applyBorder="1" applyAlignment="1">
      <alignment vertical="center" wrapText="1"/>
    </xf>
    <xf numFmtId="0" fontId="8" fillId="0" borderId="10" xfId="0" applyFont="1" applyFill="1" applyBorder="1" applyAlignment="1">
      <alignment horizontal="left" vertical="center" wrapText="1"/>
    </xf>
    <xf numFmtId="0" fontId="10" fillId="0" borderId="10" xfId="0" applyFont="1" applyFill="1" applyBorder="1" applyAlignment="1">
      <alignment vertical="center" wrapText="1"/>
    </xf>
    <xf numFmtId="0" fontId="3" fillId="0" borderId="10" xfId="0" applyFont="1" applyFill="1" applyBorder="1" applyAlignment="1">
      <alignment horizontal="center" vertical="center" textRotation="90" wrapText="1"/>
    </xf>
    <xf numFmtId="0" fontId="2" fillId="0" borderId="10" xfId="0" applyFont="1" applyFill="1" applyBorder="1" applyAlignment="1">
      <alignment vertical="center" wrapText="1"/>
    </xf>
    <xf numFmtId="0" fontId="3" fillId="0" borderId="10" xfId="0" applyFont="1" applyFill="1" applyBorder="1" applyAlignment="1">
      <alignment vertical="center" wrapText="1"/>
    </xf>
    <xf numFmtId="0" fontId="5" fillId="0" borderId="10" xfId="0" applyFont="1" applyFill="1" applyBorder="1" applyAlignment="1">
      <alignment horizontal="center" vertical="center" textRotation="90" wrapText="1"/>
    </xf>
    <xf numFmtId="0" fontId="1" fillId="0" borderId="10"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 fillId="0" borderId="11" xfId="0" applyFont="1" applyFill="1" applyBorder="1" applyAlignment="1">
      <alignment horizontal="center" vertical="center" textRotation="90" wrapText="1"/>
    </xf>
    <xf numFmtId="0" fontId="4"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4" fillId="0" borderId="11" xfId="0" applyFont="1" applyFill="1" applyBorder="1" applyAlignment="1">
      <alignment horizontal="center" vertical="center" textRotation="90" wrapText="1"/>
    </xf>
    <xf numFmtId="0" fontId="4" fillId="0" borderId="15" xfId="0" applyFont="1" applyFill="1" applyBorder="1" applyAlignment="1">
      <alignment horizontal="center" vertical="center" textRotation="90" wrapText="1"/>
    </xf>
    <xf numFmtId="0" fontId="1" fillId="0" borderId="11"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13" xfId="0" applyFont="1" applyFill="1" applyBorder="1" applyAlignment="1">
      <alignment horizontal="center" vertical="top" wrapText="1"/>
    </xf>
    <xf numFmtId="0" fontId="4" fillId="0" borderId="10" xfId="0" applyFont="1" applyFill="1" applyBorder="1" applyAlignment="1">
      <alignment horizontal="center" vertical="center" wrapText="1"/>
    </xf>
    <xf numFmtId="0" fontId="1" fillId="0" borderId="0" xfId="0" applyFont="1" applyFill="1" applyAlignment="1">
      <alignment horizontal="center"/>
    </xf>
    <xf numFmtId="0" fontId="1" fillId="0" borderId="11" xfId="0" applyFont="1" applyFill="1" applyBorder="1" applyAlignment="1">
      <alignment horizontal="center" vertical="center" textRotation="90" wrapText="1"/>
    </xf>
    <xf numFmtId="0" fontId="1" fillId="0" borderId="15" xfId="0" applyFont="1" applyFill="1" applyBorder="1" applyAlignment="1">
      <alignment horizontal="center" vertical="center" textRotation="90" wrapText="1"/>
    </xf>
    <xf numFmtId="0" fontId="1" fillId="0" borderId="13" xfId="0" applyFont="1" applyFill="1" applyBorder="1" applyAlignment="1">
      <alignment horizontal="center" vertical="center" textRotation="90" wrapText="1"/>
    </xf>
    <xf numFmtId="0" fontId="1" fillId="0" borderId="21"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8" fillId="0" borderId="11" xfId="0" applyFont="1" applyFill="1" applyBorder="1" applyAlignment="1">
      <alignment horizontal="center" vertical="top" wrapText="1"/>
    </xf>
    <xf numFmtId="0" fontId="8" fillId="0" borderId="15" xfId="0" applyFont="1" applyFill="1" applyBorder="1" applyAlignment="1">
      <alignment horizontal="center" vertical="top" wrapText="1"/>
    </xf>
    <xf numFmtId="0" fontId="8" fillId="0" borderId="13"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17" xfId="0" applyFont="1" applyFill="1" applyBorder="1" applyAlignment="1">
      <alignment vertical="top" wrapText="1"/>
    </xf>
    <xf numFmtId="0" fontId="1" fillId="0" borderId="22" xfId="0" applyFont="1" applyFill="1" applyBorder="1" applyAlignment="1">
      <alignment vertical="top" wrapText="1"/>
    </xf>
    <xf numFmtId="0" fontId="1" fillId="0" borderId="16" xfId="0" applyFont="1" applyFill="1" applyBorder="1" applyAlignment="1">
      <alignment vertical="top" wrapText="1"/>
    </xf>
    <xf numFmtId="0" fontId="4" fillId="0" borderId="11"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13" xfId="0" applyFont="1" applyFill="1" applyBorder="1" applyAlignment="1">
      <alignment horizontal="center" vertical="top" wrapText="1"/>
    </xf>
    <xf numFmtId="0" fontId="1" fillId="0" borderId="17" xfId="0" applyFont="1" applyFill="1" applyBorder="1" applyAlignment="1">
      <alignment horizontal="left" vertical="top" wrapText="1"/>
    </xf>
    <xf numFmtId="0" fontId="1" fillId="0" borderId="22" xfId="0" applyFont="1" applyFill="1" applyBorder="1" applyAlignment="1">
      <alignment horizontal="left" vertical="top" wrapText="1"/>
    </xf>
    <xf numFmtId="0" fontId="1" fillId="0" borderId="16" xfId="0" applyFont="1" applyFill="1" applyBorder="1" applyAlignment="1">
      <alignment horizontal="left" vertical="top" wrapText="1"/>
    </xf>
    <xf numFmtId="0" fontId="4" fillId="0" borderId="13" xfId="0" applyFont="1" applyFill="1" applyBorder="1" applyAlignment="1">
      <alignment horizontal="center" vertical="center" textRotation="90" wrapText="1"/>
    </xf>
    <xf numFmtId="0" fontId="4" fillId="0" borderId="17" xfId="0" applyFont="1" applyFill="1" applyBorder="1" applyAlignment="1">
      <alignment vertical="top" wrapText="1"/>
    </xf>
    <xf numFmtId="0" fontId="4" fillId="0" borderId="16" xfId="0" applyFont="1" applyFill="1" applyBorder="1" applyAlignment="1">
      <alignment vertical="top" wrapText="1"/>
    </xf>
    <xf numFmtId="0" fontId="4" fillId="0" borderId="11" xfId="0" applyFont="1" applyFill="1" applyBorder="1" applyAlignment="1">
      <alignment horizontal="center" vertical="center" wrapText="1"/>
    </xf>
    <xf numFmtId="0" fontId="1" fillId="0" borderId="17" xfId="0" applyFont="1" applyFill="1" applyBorder="1" applyAlignment="1">
      <alignment horizontal="center" vertical="top" wrapText="1"/>
    </xf>
    <xf numFmtId="0" fontId="1" fillId="0" borderId="22"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14" xfId="53" applyNumberFormat="1" applyFont="1" applyFill="1" applyBorder="1" applyAlignment="1" applyProtection="1">
      <alignment horizontal="left" vertical="center"/>
      <protection/>
    </xf>
    <xf numFmtId="0" fontId="8" fillId="0" borderId="17" xfId="53" applyNumberFormat="1" applyFont="1" applyFill="1" applyBorder="1" applyAlignment="1" applyProtection="1">
      <alignment horizontal="left" vertical="center" wrapText="1"/>
      <protection/>
    </xf>
    <xf numFmtId="0" fontId="8" fillId="0" borderId="22" xfId="53" applyNumberFormat="1" applyFont="1" applyFill="1" applyBorder="1" applyAlignment="1" applyProtection="1">
      <alignment horizontal="left" vertical="center" wrapText="1"/>
      <protection/>
    </xf>
    <xf numFmtId="0" fontId="8" fillId="0" borderId="16" xfId="53" applyNumberFormat="1" applyFont="1" applyFill="1" applyBorder="1" applyAlignment="1" applyProtection="1">
      <alignment horizontal="left" vertical="center" wrapText="1"/>
      <protection/>
    </xf>
    <xf numFmtId="0" fontId="8" fillId="0" borderId="17" xfId="53" applyNumberFormat="1" applyFont="1" applyFill="1" applyBorder="1" applyAlignment="1" applyProtection="1">
      <alignment horizontal="left" vertical="center"/>
      <protection/>
    </xf>
    <xf numFmtId="0" fontId="8" fillId="0" borderId="22" xfId="53" applyNumberFormat="1" applyFont="1" applyFill="1" applyBorder="1" applyAlignment="1" applyProtection="1">
      <alignment horizontal="left" vertical="center"/>
      <protection/>
    </xf>
    <xf numFmtId="0" fontId="8" fillId="0" borderId="16"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3" fillId="0" borderId="22" xfId="53" applyNumberFormat="1" applyFont="1" applyFill="1" applyBorder="1" applyAlignment="1" applyProtection="1">
      <alignment horizontal="left" vertical="center"/>
      <protection/>
    </xf>
    <xf numFmtId="0" fontId="3" fillId="0" borderId="16" xfId="53" applyNumberFormat="1" applyFont="1" applyFill="1" applyBorder="1" applyAlignment="1" applyProtection="1">
      <alignment horizontal="left" vertical="center"/>
      <protection/>
    </xf>
    <xf numFmtId="0" fontId="21" fillId="0" borderId="17" xfId="53" applyFont="1" applyFill="1" applyBorder="1" applyAlignment="1">
      <alignment horizontal="left" vertical="center" wrapText="1"/>
      <protection/>
    </xf>
    <xf numFmtId="0" fontId="21" fillId="0" borderId="22" xfId="53" applyFont="1" applyFill="1" applyBorder="1" applyAlignment="1">
      <alignment horizontal="left" vertical="center" wrapText="1"/>
      <protection/>
    </xf>
    <xf numFmtId="0" fontId="21" fillId="0" borderId="16" xfId="53" applyFont="1" applyFill="1" applyBorder="1" applyAlignment="1">
      <alignment horizontal="left" vertical="center" wrapText="1"/>
      <protection/>
    </xf>
    <xf numFmtId="0" fontId="8" fillId="0" borderId="17" xfId="53" applyNumberFormat="1" applyFont="1" applyFill="1" applyBorder="1" applyAlignment="1" applyProtection="1">
      <alignment horizontal="center" vertical="center"/>
      <protection/>
    </xf>
    <xf numFmtId="0" fontId="8" fillId="0" borderId="22" xfId="53" applyNumberFormat="1" applyFont="1" applyFill="1" applyBorder="1" applyAlignment="1" applyProtection="1">
      <alignment horizontal="center" vertical="center"/>
      <protection/>
    </xf>
    <xf numFmtId="0" fontId="8" fillId="0" borderId="16" xfId="53"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left" vertical="top"/>
      <protection/>
    </xf>
    <xf numFmtId="0" fontId="4" fillId="0" borderId="16" xfId="0" applyNumberFormat="1" applyFont="1" applyFill="1" applyBorder="1" applyAlignment="1" applyProtection="1">
      <alignment horizontal="left" vertical="top"/>
      <protection/>
    </xf>
    <xf numFmtId="0" fontId="4" fillId="0" borderId="17" xfId="0" applyNumberFormat="1" applyFont="1" applyFill="1" applyBorder="1" applyAlignment="1" applyProtection="1">
      <alignment horizontal="left" vertical="top" wrapText="1"/>
      <protection/>
    </xf>
    <xf numFmtId="0" fontId="4" fillId="0" borderId="16" xfId="0" applyNumberFormat="1" applyFont="1" applyFill="1" applyBorder="1" applyAlignment="1" applyProtection="1">
      <alignment horizontal="left" vertical="top" wrapText="1"/>
      <protection/>
    </xf>
    <xf numFmtId="0" fontId="1" fillId="0" borderId="17" xfId="0" applyFont="1" applyFill="1" applyBorder="1" applyAlignment="1">
      <alignment horizontal="center" vertical="top"/>
    </xf>
    <xf numFmtId="0" fontId="1" fillId="0" borderId="16" xfId="0" applyFont="1" applyFill="1" applyBorder="1" applyAlignment="1">
      <alignment horizontal="center" vertical="top"/>
    </xf>
    <xf numFmtId="0" fontId="4" fillId="0" borderId="17" xfId="0" applyFont="1" applyFill="1" applyBorder="1" applyAlignment="1">
      <alignment horizontal="left" vertical="top"/>
    </xf>
    <xf numFmtId="0" fontId="4" fillId="0" borderId="16" xfId="0" applyFont="1" applyFill="1" applyBorder="1" applyAlignment="1">
      <alignment horizontal="left" vertical="top"/>
    </xf>
    <xf numFmtId="0" fontId="1" fillId="0" borderId="10" xfId="0" applyFont="1" applyFill="1" applyBorder="1" applyAlignment="1">
      <alignment horizontal="left" vertical="top"/>
    </xf>
    <xf numFmtId="0" fontId="1" fillId="0" borderId="2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7" xfId="0" applyFont="1" applyFill="1" applyBorder="1" applyAlignment="1">
      <alignment horizontal="center" vertical="top" wrapText="1"/>
    </xf>
    <xf numFmtId="0" fontId="1" fillId="0" borderId="16" xfId="0" applyFont="1" applyFill="1" applyBorder="1" applyAlignment="1">
      <alignment horizontal="center" vertical="top" wrapText="1"/>
    </xf>
    <xf numFmtId="0" fontId="8" fillId="0" borderId="11" xfId="0" applyFont="1" applyFill="1" applyBorder="1" applyAlignment="1">
      <alignment horizontal="center" vertical="top" wrapText="1"/>
    </xf>
    <xf numFmtId="0" fontId="8" fillId="0" borderId="15" xfId="0" applyFont="1" applyFill="1" applyBorder="1" applyAlignment="1">
      <alignment horizontal="center" vertical="top" wrapText="1"/>
    </xf>
    <xf numFmtId="0" fontId="8" fillId="0" borderId="13" xfId="0" applyFont="1" applyFill="1" applyBorder="1" applyAlignment="1">
      <alignment horizontal="center" vertical="top" wrapText="1"/>
    </xf>
    <xf numFmtId="0" fontId="5" fillId="0" borderId="17" xfId="0" applyFont="1" applyFill="1" applyBorder="1" applyAlignment="1">
      <alignment horizontal="center" vertical="top" wrapText="1"/>
    </xf>
    <xf numFmtId="0" fontId="0" fillId="0" borderId="22" xfId="0" applyFont="1" applyFill="1" applyBorder="1" applyAlignment="1">
      <alignment horizontal="center" vertical="top" wrapText="1"/>
    </xf>
    <xf numFmtId="0" fontId="0" fillId="0" borderId="16"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3" xfId="0" applyFont="1" applyFill="1" applyBorder="1" applyAlignment="1">
      <alignment horizontal="center" vertical="top" wrapText="1"/>
    </xf>
    <xf numFmtId="0" fontId="8" fillId="0" borderId="11" xfId="0" applyFont="1" applyFill="1" applyBorder="1" applyAlignment="1">
      <alignment horizontal="center" vertical="center" textRotation="90" wrapText="1"/>
    </xf>
    <xf numFmtId="0" fontId="7" fillId="0" borderId="13" xfId="0" applyFont="1" applyFill="1" applyBorder="1" applyAlignment="1">
      <alignment horizontal="center" wrapText="1"/>
    </xf>
    <xf numFmtId="0" fontId="3" fillId="0" borderId="17" xfId="0" applyFont="1" applyFill="1" applyBorder="1" applyAlignment="1">
      <alignment horizontal="center" vertical="top" wrapText="1"/>
    </xf>
    <xf numFmtId="0" fontId="3" fillId="0" borderId="22" xfId="0" applyFont="1" applyFill="1" applyBorder="1" applyAlignment="1">
      <alignment horizontal="center" vertical="top" wrapText="1"/>
    </xf>
    <xf numFmtId="0" fontId="3" fillId="0" borderId="16"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13" xfId="0" applyFont="1" applyFill="1" applyBorder="1" applyAlignment="1">
      <alignment horizontal="center" vertical="top" wrapText="1"/>
    </xf>
    <xf numFmtId="0" fontId="8" fillId="0" borderId="17"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4" fillId="0" borderId="11" xfId="0" applyNumberFormat="1" applyFont="1" applyFill="1" applyBorder="1" applyAlignment="1">
      <alignment horizontal="center" vertical="center" textRotation="90" wrapText="1"/>
    </xf>
    <xf numFmtId="0" fontId="4" fillId="0" borderId="15" xfId="0" applyNumberFormat="1" applyFont="1" applyFill="1" applyBorder="1" applyAlignment="1">
      <alignment horizontal="center" vertical="center" textRotation="90" wrapText="1"/>
    </xf>
    <xf numFmtId="0" fontId="4" fillId="0" borderId="13" xfId="0" applyNumberFormat="1" applyFont="1" applyFill="1" applyBorder="1" applyAlignment="1">
      <alignment horizontal="center" vertical="center" textRotation="90" wrapText="1"/>
    </xf>
    <xf numFmtId="0" fontId="2" fillId="0" borderId="17"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 fillId="0" borderId="14" xfId="0" applyFont="1" applyFill="1" applyBorder="1" applyAlignment="1">
      <alignment horizontal="center" vertical="center"/>
    </xf>
    <xf numFmtId="0" fontId="0" fillId="0" borderId="15" xfId="0" applyFill="1" applyBorder="1" applyAlignment="1">
      <alignment horizontal="center" vertical="center" wrapText="1"/>
    </xf>
    <xf numFmtId="0" fontId="0" fillId="0" borderId="13" xfId="0"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2" fillId="0" borderId="0" xfId="0" applyFont="1" applyBorder="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left" vertical="center" wrapText="1"/>
    </xf>
    <xf numFmtId="0" fontId="4" fillId="0" borderId="12" xfId="0" applyFont="1" applyBorder="1" applyAlignment="1">
      <alignment horizontal="left" vertical="center" wrapText="1"/>
    </xf>
    <xf numFmtId="0" fontId="1" fillId="0" borderId="21" xfId="0" applyFont="1" applyBorder="1" applyAlignment="1">
      <alignment horizontal="left" vertical="center" wrapText="1"/>
    </xf>
    <xf numFmtId="0" fontId="1" fillId="0" borderId="23" xfId="0" applyFont="1" applyBorder="1" applyAlignment="1">
      <alignment horizontal="left" vertical="center" wrapText="1"/>
    </xf>
    <xf numFmtId="0" fontId="1" fillId="0" borderId="18" xfId="0" applyFont="1" applyBorder="1" applyAlignment="1">
      <alignment horizontal="left" vertical="center" wrapText="1"/>
    </xf>
    <xf numFmtId="0" fontId="9"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4" xfId="0" applyFont="1" applyBorder="1" applyAlignment="1">
      <alignment vertical="center"/>
    </xf>
    <xf numFmtId="0" fontId="4" fillId="0" borderId="14" xfId="0" applyFont="1" applyBorder="1" applyAlignment="1">
      <alignment vertical="center"/>
    </xf>
    <xf numFmtId="0" fontId="4" fillId="0" borderId="12" xfId="0" applyFont="1" applyBorder="1" applyAlignment="1">
      <alignment vertical="center"/>
    </xf>
    <xf numFmtId="0" fontId="4" fillId="0" borderId="24" xfId="0" applyFont="1" applyBorder="1" applyAlignment="1">
      <alignment horizontal="left" vertical="center" wrapText="1"/>
    </xf>
    <xf numFmtId="0" fontId="3" fillId="0" borderId="0"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2" xfId="0" applyFont="1" applyBorder="1" applyAlignment="1">
      <alignment horizontal="center" vertical="center" wrapText="1"/>
    </xf>
    <xf numFmtId="0" fontId="4" fillId="0" borderId="19" xfId="0" applyFont="1" applyBorder="1" applyAlignment="1">
      <alignment horizontal="left" vertical="top" wrapText="1"/>
    </xf>
    <xf numFmtId="0" fontId="4" fillId="0" borderId="0" xfId="0" applyFont="1" applyBorder="1" applyAlignment="1">
      <alignment horizontal="left" vertical="top" wrapText="1"/>
    </xf>
    <xf numFmtId="0" fontId="4" fillId="0" borderId="19" xfId="0" applyFont="1" applyBorder="1" applyAlignment="1">
      <alignment horizontal="left" vertical="center" wrapText="1"/>
    </xf>
    <xf numFmtId="0" fontId="4" fillId="0" borderId="0" xfId="0" applyFont="1" applyBorder="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додатки 14, 15" xfId="54"/>
    <cellStyle name="Followed Hyperlink" xfId="55"/>
    <cellStyle name="Плохой" xfId="56"/>
    <cellStyle name="Пояснение" xfId="57"/>
    <cellStyle name="Примечание" xfId="58"/>
    <cellStyle name="Percent" xfId="59"/>
    <cellStyle name="Процентный 2"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P77"/>
  <sheetViews>
    <sheetView workbookViewId="0" topLeftCell="A1">
      <selection activeCell="L4" sqref="L4:L5"/>
    </sheetView>
  </sheetViews>
  <sheetFormatPr defaultColWidth="15.125" defaultRowHeight="12.75"/>
  <cols>
    <col min="1" max="1" width="3.875" style="37" customWidth="1"/>
    <col min="2" max="2" width="37.25390625" style="37" customWidth="1"/>
    <col min="3" max="3" width="9.875" style="37" customWidth="1"/>
    <col min="4" max="4" width="13.125" style="37" customWidth="1"/>
    <col min="5" max="5" width="11.75390625" style="37" customWidth="1"/>
    <col min="6" max="6" width="9.25390625" style="37" customWidth="1"/>
    <col min="7" max="7" width="12.375" style="37" customWidth="1"/>
    <col min="8" max="8" width="9.875" style="37" customWidth="1"/>
    <col min="9" max="9" width="9.75390625" style="37" customWidth="1"/>
    <col min="10" max="10" width="8.875" style="37" customWidth="1"/>
    <col min="11" max="11" width="11.25390625" style="37" customWidth="1"/>
    <col min="12" max="12" width="12.25390625" style="37" customWidth="1"/>
    <col min="13" max="13" width="8.00390625" style="37" customWidth="1"/>
    <col min="14" max="14" width="8.125" style="37" customWidth="1"/>
    <col min="15" max="15" width="9.375" style="37" customWidth="1"/>
    <col min="16" max="16384" width="15.125" style="37" customWidth="1"/>
  </cols>
  <sheetData>
    <row r="1" spans="1:15" ht="21" customHeight="1">
      <c r="A1" s="170" t="s">
        <v>147</v>
      </c>
      <c r="B1" s="170"/>
      <c r="C1" s="170"/>
      <c r="D1" s="170"/>
      <c r="E1" s="170"/>
      <c r="F1" s="170"/>
      <c r="G1" s="170"/>
      <c r="H1" s="170"/>
      <c r="I1" s="170"/>
      <c r="J1" s="170"/>
      <c r="K1" s="170"/>
      <c r="L1" s="170"/>
      <c r="M1" s="170"/>
      <c r="N1" s="170"/>
      <c r="O1" s="170"/>
    </row>
    <row r="2" spans="1:15" ht="31.5" customHeight="1">
      <c r="A2" s="171" t="s">
        <v>65</v>
      </c>
      <c r="B2" s="172" t="s">
        <v>66</v>
      </c>
      <c r="C2" s="172" t="s">
        <v>67</v>
      </c>
      <c r="D2" s="172" t="s">
        <v>182</v>
      </c>
      <c r="E2" s="172" t="s">
        <v>206</v>
      </c>
      <c r="F2" s="174" t="s">
        <v>68</v>
      </c>
      <c r="G2" s="175"/>
      <c r="H2" s="176" t="s">
        <v>69</v>
      </c>
      <c r="I2" s="174" t="s">
        <v>70</v>
      </c>
      <c r="J2" s="179"/>
      <c r="K2" s="179"/>
      <c r="L2" s="175"/>
      <c r="M2" s="174" t="s">
        <v>71</v>
      </c>
      <c r="N2" s="180"/>
      <c r="O2" s="176" t="s">
        <v>72</v>
      </c>
    </row>
    <row r="3" spans="1:15" ht="12.75">
      <c r="A3" s="171"/>
      <c r="B3" s="172"/>
      <c r="C3" s="173"/>
      <c r="D3" s="172"/>
      <c r="E3" s="173"/>
      <c r="F3" s="172" t="s">
        <v>73</v>
      </c>
      <c r="G3" s="184" t="s">
        <v>146</v>
      </c>
      <c r="H3" s="177"/>
      <c r="I3" s="176" t="s">
        <v>73</v>
      </c>
      <c r="J3" s="187" t="s">
        <v>74</v>
      </c>
      <c r="K3" s="188"/>
      <c r="L3" s="180"/>
      <c r="M3" s="184" t="s">
        <v>185</v>
      </c>
      <c r="N3" s="184" t="s">
        <v>186</v>
      </c>
      <c r="O3" s="181"/>
    </row>
    <row r="4" spans="1:15" ht="12.75">
      <c r="A4" s="171"/>
      <c r="B4" s="172"/>
      <c r="C4" s="173"/>
      <c r="D4" s="172"/>
      <c r="E4" s="173"/>
      <c r="F4" s="172"/>
      <c r="G4" s="184"/>
      <c r="H4" s="177"/>
      <c r="I4" s="181"/>
      <c r="J4" s="184" t="s">
        <v>75</v>
      </c>
      <c r="K4" s="184" t="s">
        <v>183</v>
      </c>
      <c r="L4" s="189" t="s">
        <v>184</v>
      </c>
      <c r="M4" s="185"/>
      <c r="N4" s="185"/>
      <c r="O4" s="181"/>
    </row>
    <row r="5" spans="1:15" ht="75" customHeight="1">
      <c r="A5" s="171"/>
      <c r="B5" s="172"/>
      <c r="C5" s="173"/>
      <c r="D5" s="172"/>
      <c r="E5" s="173"/>
      <c r="F5" s="183"/>
      <c r="G5" s="185"/>
      <c r="H5" s="178"/>
      <c r="I5" s="186"/>
      <c r="J5" s="185"/>
      <c r="K5" s="185"/>
      <c r="L5" s="169"/>
      <c r="M5" s="185"/>
      <c r="N5" s="185"/>
      <c r="O5" s="182"/>
    </row>
    <row r="6" spans="1:15" ht="12.75" customHeight="1">
      <c r="A6" s="100" t="s">
        <v>76</v>
      </c>
      <c r="B6" s="100" t="s">
        <v>77</v>
      </c>
      <c r="C6" s="6">
        <v>1</v>
      </c>
      <c r="D6" s="10">
        <v>2</v>
      </c>
      <c r="E6" s="6">
        <v>3</v>
      </c>
      <c r="F6" s="6">
        <v>4</v>
      </c>
      <c r="G6" s="6">
        <v>5</v>
      </c>
      <c r="H6" s="6">
        <v>6</v>
      </c>
      <c r="I6" s="6">
        <v>7</v>
      </c>
      <c r="J6" s="6">
        <v>8</v>
      </c>
      <c r="K6" s="6">
        <v>9</v>
      </c>
      <c r="L6" s="6">
        <v>10</v>
      </c>
      <c r="M6" s="6">
        <v>11</v>
      </c>
      <c r="N6" s="97">
        <v>12</v>
      </c>
      <c r="O6" s="6">
        <v>13</v>
      </c>
    </row>
    <row r="7" spans="1:15" s="42" customFormat="1" ht="24.75" customHeight="1">
      <c r="A7" s="3">
        <v>1</v>
      </c>
      <c r="B7" s="83" t="s">
        <v>78</v>
      </c>
      <c r="C7" s="108">
        <v>245</v>
      </c>
      <c r="D7" s="108">
        <v>857</v>
      </c>
      <c r="E7" s="108">
        <v>16</v>
      </c>
      <c r="F7" s="108">
        <v>68</v>
      </c>
      <c r="G7" s="108">
        <v>1</v>
      </c>
      <c r="H7" s="108">
        <v>732</v>
      </c>
      <c r="I7" s="108">
        <v>797</v>
      </c>
      <c r="J7" s="108">
        <v>330</v>
      </c>
      <c r="K7" s="108">
        <v>14</v>
      </c>
      <c r="L7" s="108">
        <v>9</v>
      </c>
      <c r="M7" s="108"/>
      <c r="N7" s="108">
        <v>1</v>
      </c>
      <c r="O7" s="108">
        <v>221</v>
      </c>
    </row>
    <row r="8" spans="1:15" ht="20.25" customHeight="1">
      <c r="A8" s="3">
        <v>2</v>
      </c>
      <c r="B8" s="11" t="s">
        <v>24</v>
      </c>
      <c r="C8" s="94">
        <v>27</v>
      </c>
      <c r="D8" s="94">
        <v>53</v>
      </c>
      <c r="E8" s="94">
        <v>4</v>
      </c>
      <c r="F8" s="94">
        <v>12</v>
      </c>
      <c r="G8" s="94"/>
      <c r="H8" s="94">
        <v>42</v>
      </c>
      <c r="I8" s="94">
        <v>50</v>
      </c>
      <c r="J8" s="94">
        <v>25</v>
      </c>
      <c r="K8" s="94"/>
      <c r="L8" s="94"/>
      <c r="M8" s="94"/>
      <c r="N8" s="94"/>
      <c r="O8" s="94">
        <v>14</v>
      </c>
    </row>
    <row r="9" spans="1:15" ht="28.5" customHeight="1">
      <c r="A9" s="3">
        <v>3</v>
      </c>
      <c r="B9" s="34" t="s">
        <v>181</v>
      </c>
      <c r="C9" s="109">
        <f aca="true" t="shared" si="0" ref="C9:O9">SUM(C10:C14,C16)</f>
        <v>35</v>
      </c>
      <c r="D9" s="109">
        <f t="shared" si="0"/>
        <v>347</v>
      </c>
      <c r="E9" s="109">
        <f t="shared" si="0"/>
        <v>17</v>
      </c>
      <c r="F9" s="109">
        <f t="shared" si="0"/>
        <v>44</v>
      </c>
      <c r="G9" s="109">
        <f t="shared" si="0"/>
        <v>2</v>
      </c>
      <c r="H9" s="109">
        <f t="shared" si="0"/>
        <v>272</v>
      </c>
      <c r="I9" s="109">
        <f t="shared" si="0"/>
        <v>277</v>
      </c>
      <c r="J9" s="109">
        <f t="shared" si="0"/>
        <v>157</v>
      </c>
      <c r="K9" s="109">
        <f t="shared" si="0"/>
        <v>7</v>
      </c>
      <c r="L9" s="109">
        <f t="shared" si="0"/>
        <v>2</v>
      </c>
      <c r="M9" s="109">
        <f t="shared" si="0"/>
        <v>0</v>
      </c>
      <c r="N9" s="109">
        <f t="shared" si="0"/>
        <v>0</v>
      </c>
      <c r="O9" s="109">
        <f t="shared" si="0"/>
        <v>44</v>
      </c>
    </row>
    <row r="10" spans="1:15" ht="38.25" customHeight="1">
      <c r="A10" s="3">
        <v>4</v>
      </c>
      <c r="B10" s="1" t="s">
        <v>79</v>
      </c>
      <c r="C10" s="94"/>
      <c r="D10" s="94"/>
      <c r="E10" s="94"/>
      <c r="F10" s="94"/>
      <c r="G10" s="94"/>
      <c r="H10" s="94"/>
      <c r="I10" s="94"/>
      <c r="J10" s="94"/>
      <c r="K10" s="94"/>
      <c r="L10" s="94"/>
      <c r="M10" s="94"/>
      <c r="N10" s="94"/>
      <c r="O10" s="94"/>
    </row>
    <row r="11" spans="1:15" ht="36" customHeight="1">
      <c r="A11" s="3">
        <v>5</v>
      </c>
      <c r="B11" s="1" t="s">
        <v>80</v>
      </c>
      <c r="C11" s="94">
        <v>3</v>
      </c>
      <c r="D11" s="94">
        <v>20</v>
      </c>
      <c r="E11" s="94">
        <v>1</v>
      </c>
      <c r="F11" s="94">
        <v>5</v>
      </c>
      <c r="G11" s="94"/>
      <c r="H11" s="94">
        <v>12</v>
      </c>
      <c r="I11" s="94">
        <v>16</v>
      </c>
      <c r="J11" s="94">
        <v>10</v>
      </c>
      <c r="K11" s="94"/>
      <c r="L11" s="94"/>
      <c r="M11" s="94"/>
      <c r="N11" s="94"/>
      <c r="O11" s="94">
        <v>1</v>
      </c>
    </row>
    <row r="12" spans="1:15" ht="32.25" customHeight="1">
      <c r="A12" s="3">
        <v>6</v>
      </c>
      <c r="B12" s="1" t="s">
        <v>81</v>
      </c>
      <c r="C12" s="94">
        <v>1</v>
      </c>
      <c r="D12" s="94">
        <v>19</v>
      </c>
      <c r="E12" s="94">
        <v>2</v>
      </c>
      <c r="F12" s="94">
        <v>3</v>
      </c>
      <c r="G12" s="94"/>
      <c r="H12" s="94">
        <v>13</v>
      </c>
      <c r="I12" s="94">
        <v>14</v>
      </c>
      <c r="J12" s="94">
        <v>6</v>
      </c>
      <c r="K12" s="94"/>
      <c r="L12" s="94"/>
      <c r="M12" s="94"/>
      <c r="N12" s="94"/>
      <c r="O12" s="94">
        <v>1</v>
      </c>
    </row>
    <row r="13" spans="1:15" ht="28.5" customHeight="1">
      <c r="A13" s="3">
        <v>7</v>
      </c>
      <c r="B13" s="1" t="s">
        <v>82</v>
      </c>
      <c r="C13" s="94">
        <v>1</v>
      </c>
      <c r="D13" s="94">
        <v>20</v>
      </c>
      <c r="E13" s="94">
        <v>1</v>
      </c>
      <c r="F13" s="94">
        <v>3</v>
      </c>
      <c r="G13" s="94"/>
      <c r="H13" s="94">
        <v>16</v>
      </c>
      <c r="I13" s="94">
        <v>17</v>
      </c>
      <c r="J13" s="94">
        <v>4</v>
      </c>
      <c r="K13" s="94"/>
      <c r="L13" s="94"/>
      <c r="M13" s="94"/>
      <c r="N13" s="94"/>
      <c r="O13" s="94"/>
    </row>
    <row r="14" spans="1:15" ht="33" customHeight="1">
      <c r="A14" s="3">
        <v>8</v>
      </c>
      <c r="B14" s="1" t="s">
        <v>83</v>
      </c>
      <c r="C14" s="94">
        <v>2</v>
      </c>
      <c r="D14" s="94">
        <v>23</v>
      </c>
      <c r="E14" s="94"/>
      <c r="F14" s="94">
        <v>2</v>
      </c>
      <c r="G14" s="94"/>
      <c r="H14" s="94">
        <v>21</v>
      </c>
      <c r="I14" s="94">
        <v>21</v>
      </c>
      <c r="J14" s="94">
        <v>14</v>
      </c>
      <c r="K14" s="94"/>
      <c r="L14" s="94"/>
      <c r="M14" s="94"/>
      <c r="N14" s="94"/>
      <c r="O14" s="94">
        <v>2</v>
      </c>
    </row>
    <row r="15" spans="1:15" ht="37.5" customHeight="1">
      <c r="A15" s="3">
        <v>9</v>
      </c>
      <c r="B15" s="32" t="s">
        <v>137</v>
      </c>
      <c r="C15" s="94"/>
      <c r="D15" s="94">
        <v>1</v>
      </c>
      <c r="E15" s="94"/>
      <c r="F15" s="94"/>
      <c r="G15" s="94"/>
      <c r="H15" s="94">
        <v>1</v>
      </c>
      <c r="I15" s="94">
        <v>1</v>
      </c>
      <c r="J15" s="94"/>
      <c r="K15" s="94"/>
      <c r="L15" s="94"/>
      <c r="M15" s="94"/>
      <c r="N15" s="94"/>
      <c r="O15" s="94"/>
    </row>
    <row r="16" spans="1:15" ht="26.25" customHeight="1">
      <c r="A16" s="3">
        <v>10</v>
      </c>
      <c r="B16" s="1" t="s">
        <v>84</v>
      </c>
      <c r="C16" s="94">
        <v>28</v>
      </c>
      <c r="D16" s="94">
        <v>265</v>
      </c>
      <c r="E16" s="94">
        <v>13</v>
      </c>
      <c r="F16" s="94">
        <v>31</v>
      </c>
      <c r="G16" s="94">
        <v>2</v>
      </c>
      <c r="H16" s="94">
        <v>210</v>
      </c>
      <c r="I16" s="94">
        <v>209</v>
      </c>
      <c r="J16" s="94">
        <v>123</v>
      </c>
      <c r="K16" s="94">
        <v>7</v>
      </c>
      <c r="L16" s="94">
        <v>2</v>
      </c>
      <c r="M16" s="94"/>
      <c r="N16" s="94"/>
      <c r="O16" s="94">
        <v>40</v>
      </c>
    </row>
    <row r="17" spans="1:15" ht="37.5" customHeight="1">
      <c r="A17" s="3">
        <v>11</v>
      </c>
      <c r="B17" s="60" t="s">
        <v>192</v>
      </c>
      <c r="C17" s="94"/>
      <c r="D17" s="94"/>
      <c r="E17" s="94"/>
      <c r="F17" s="94"/>
      <c r="G17" s="94"/>
      <c r="H17" s="94"/>
      <c r="I17" s="94"/>
      <c r="J17" s="94"/>
      <c r="K17" s="94"/>
      <c r="L17" s="94"/>
      <c r="M17" s="94"/>
      <c r="N17" s="94"/>
      <c r="O17" s="94"/>
    </row>
    <row r="18" spans="1:16" ht="18" customHeight="1">
      <c r="A18" s="3">
        <v>12</v>
      </c>
      <c r="B18" s="35" t="s">
        <v>200</v>
      </c>
      <c r="C18" s="109">
        <f>SUM(C7,C9,C17)</f>
        <v>280</v>
      </c>
      <c r="D18" s="109">
        <f aca="true" t="shared" si="1" ref="D18:O18">SUM(D7,D9,D17)</f>
        <v>1204</v>
      </c>
      <c r="E18" s="109">
        <f t="shared" si="1"/>
        <v>33</v>
      </c>
      <c r="F18" s="109">
        <f t="shared" si="1"/>
        <v>112</v>
      </c>
      <c r="G18" s="109">
        <f t="shared" si="1"/>
        <v>3</v>
      </c>
      <c r="H18" s="109">
        <f t="shared" si="1"/>
        <v>1004</v>
      </c>
      <c r="I18" s="109">
        <f t="shared" si="1"/>
        <v>1074</v>
      </c>
      <c r="J18" s="109">
        <f t="shared" si="1"/>
        <v>487</v>
      </c>
      <c r="K18" s="109">
        <f t="shared" si="1"/>
        <v>21</v>
      </c>
      <c r="L18" s="109">
        <f t="shared" si="1"/>
        <v>11</v>
      </c>
      <c r="M18" s="109">
        <f t="shared" si="1"/>
        <v>0</v>
      </c>
      <c r="N18" s="109">
        <f t="shared" si="1"/>
        <v>1</v>
      </c>
      <c r="O18" s="109">
        <f t="shared" si="1"/>
        <v>265</v>
      </c>
      <c r="P18" s="36"/>
    </row>
    <row r="77" ht="12.75">
      <c r="D77" s="43"/>
    </row>
  </sheetData>
  <sheetProtection/>
  <mergeCells count="20">
    <mergeCell ref="O2:O5"/>
    <mergeCell ref="F3:F5"/>
    <mergeCell ref="G3:G5"/>
    <mergeCell ref="I3:I5"/>
    <mergeCell ref="J3:L3"/>
    <mergeCell ref="M3:M5"/>
    <mergeCell ref="N3:N5"/>
    <mergeCell ref="J4:J5"/>
    <mergeCell ref="K4:K5"/>
    <mergeCell ref="L4:L5"/>
    <mergeCell ref="A1:O1"/>
    <mergeCell ref="A2:A5"/>
    <mergeCell ref="B2:B5"/>
    <mergeCell ref="C2:C5"/>
    <mergeCell ref="D2:D5"/>
    <mergeCell ref="E2:E5"/>
    <mergeCell ref="F2:G2"/>
    <mergeCell ref="H2:H5"/>
    <mergeCell ref="I2:L2"/>
    <mergeCell ref="M2:N2"/>
  </mergeCells>
  <printOptions/>
  <pageMargins left="0.7480314960629921" right="0.7480314960629921" top="0.984251968503937" bottom="0.984251968503937" header="0.5118110236220472" footer="0.5118110236220472"/>
  <pageSetup firstPageNumber="2" useFirstPageNumber="1" fitToHeight="1" fitToWidth="1" horizontalDpi="600" verticalDpi="600" orientation="landscape" pageOrder="overThenDown" paperSize="9" scale="75" r:id="rId1"/>
  <headerFooter alignWithMargins="0">
    <oddFooter>&amp;L3560AFDC&amp;CФорма № 22-Ц, Підрозділ: Апеляційний суд Хмельницької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K155"/>
  <sheetViews>
    <sheetView zoomScale="80" zoomScaleNormal="80" zoomScalePageLayoutView="0" workbookViewId="0" topLeftCell="A1">
      <selection activeCell="D2" sqref="D2:P6"/>
    </sheetView>
  </sheetViews>
  <sheetFormatPr defaultColWidth="9.00390625" defaultRowHeight="45" customHeight="1"/>
  <cols>
    <col min="1" max="1" width="4.875" style="37" customWidth="1"/>
    <col min="2" max="2" width="5.375" style="37" customWidth="1"/>
    <col min="3" max="3" width="38.75390625" style="37" customWidth="1"/>
    <col min="4" max="4" width="12.375" style="37" customWidth="1"/>
    <col min="5" max="5" width="15.625" style="37" customWidth="1"/>
    <col min="6" max="7" width="12.625" style="37" customWidth="1"/>
    <col min="8" max="8" width="10.00390625" style="37" customWidth="1"/>
    <col min="9" max="9" width="9.875" style="37" customWidth="1"/>
    <col min="10" max="10" width="11.75390625" style="37" customWidth="1"/>
    <col min="11" max="11" width="10.25390625" style="37" customWidth="1"/>
    <col min="12" max="12" width="11.125" style="37" customWidth="1"/>
    <col min="13" max="13" width="12.625" style="37" customWidth="1"/>
    <col min="14" max="14" width="10.75390625" style="37" customWidth="1"/>
    <col min="15" max="15" width="10.375" style="37" customWidth="1"/>
    <col min="16" max="16" width="10.125" style="37" customWidth="1"/>
    <col min="17" max="16384" width="9.125" style="37" customWidth="1"/>
  </cols>
  <sheetData>
    <row r="1" spans="1:16" ht="30" customHeight="1">
      <c r="A1" s="167" t="s">
        <v>176</v>
      </c>
      <c r="B1" s="167"/>
      <c r="C1" s="168"/>
      <c r="D1" s="168"/>
      <c r="E1" s="168"/>
      <c r="F1" s="168"/>
      <c r="G1" s="168"/>
      <c r="H1" s="168"/>
      <c r="I1" s="168"/>
      <c r="J1" s="168"/>
      <c r="K1" s="168"/>
      <c r="L1" s="168"/>
      <c r="M1" s="168"/>
      <c r="N1" s="168"/>
      <c r="O1" s="168"/>
      <c r="P1" s="168"/>
    </row>
    <row r="2" spans="1:16" ht="45" customHeight="1">
      <c r="A2" s="163" t="s">
        <v>65</v>
      </c>
      <c r="B2" s="166" t="s">
        <v>148</v>
      </c>
      <c r="C2" s="158"/>
      <c r="D2" s="176" t="s">
        <v>257</v>
      </c>
      <c r="E2" s="176" t="s">
        <v>187</v>
      </c>
      <c r="F2" s="174" t="s">
        <v>21</v>
      </c>
      <c r="G2" s="179"/>
      <c r="H2" s="179"/>
      <c r="I2" s="179"/>
      <c r="J2" s="179"/>
      <c r="K2" s="179"/>
      <c r="L2" s="179"/>
      <c r="M2" s="179"/>
      <c r="N2" s="179"/>
      <c r="O2" s="175"/>
      <c r="P2" s="176" t="s">
        <v>22</v>
      </c>
    </row>
    <row r="3" spans="1:16" ht="19.5" customHeight="1">
      <c r="A3" s="164"/>
      <c r="B3" s="159"/>
      <c r="C3" s="160"/>
      <c r="D3" s="181"/>
      <c r="E3" s="181"/>
      <c r="F3" s="176" t="s">
        <v>73</v>
      </c>
      <c r="G3" s="203" t="s">
        <v>23</v>
      </c>
      <c r="H3" s="204"/>
      <c r="I3" s="204"/>
      <c r="J3" s="204"/>
      <c r="K3" s="204"/>
      <c r="L3" s="204"/>
      <c r="M3" s="204"/>
      <c r="N3" s="204"/>
      <c r="O3" s="205"/>
      <c r="P3" s="181"/>
    </row>
    <row r="4" spans="1:16" ht="45" customHeight="1">
      <c r="A4" s="164"/>
      <c r="B4" s="159"/>
      <c r="C4" s="160"/>
      <c r="D4" s="181"/>
      <c r="E4" s="181"/>
      <c r="F4" s="181"/>
      <c r="G4" s="176" t="s">
        <v>188</v>
      </c>
      <c r="H4" s="174" t="s">
        <v>208</v>
      </c>
      <c r="I4" s="179"/>
      <c r="J4" s="175"/>
      <c r="K4" s="172" t="s">
        <v>211</v>
      </c>
      <c r="L4" s="172"/>
      <c r="M4" s="172"/>
      <c r="N4" s="172"/>
      <c r="O4" s="172"/>
      <c r="P4" s="181"/>
    </row>
    <row r="5" spans="1:16" ht="31.5" customHeight="1">
      <c r="A5" s="164"/>
      <c r="B5" s="159"/>
      <c r="C5" s="160"/>
      <c r="D5" s="181"/>
      <c r="E5" s="181"/>
      <c r="F5" s="181"/>
      <c r="G5" s="181"/>
      <c r="H5" s="206" t="s">
        <v>73</v>
      </c>
      <c r="I5" s="187" t="s">
        <v>74</v>
      </c>
      <c r="J5" s="207"/>
      <c r="K5" s="171" t="s">
        <v>73</v>
      </c>
      <c r="L5" s="161" t="s">
        <v>74</v>
      </c>
      <c r="M5" s="173"/>
      <c r="N5" s="173"/>
      <c r="O5" s="173"/>
      <c r="P5" s="181"/>
    </row>
    <row r="6" spans="1:16" ht="121.5" customHeight="1">
      <c r="A6" s="165"/>
      <c r="B6" s="159"/>
      <c r="C6" s="160"/>
      <c r="D6" s="182"/>
      <c r="E6" s="182"/>
      <c r="F6" s="182"/>
      <c r="G6" s="182"/>
      <c r="H6" s="186"/>
      <c r="I6" s="115" t="s">
        <v>209</v>
      </c>
      <c r="J6" s="115" t="s">
        <v>210</v>
      </c>
      <c r="K6" s="183"/>
      <c r="L6" s="114" t="s">
        <v>212</v>
      </c>
      <c r="M6" s="114" t="s">
        <v>215</v>
      </c>
      <c r="N6" s="114" t="s">
        <v>213</v>
      </c>
      <c r="O6" s="114" t="s">
        <v>214</v>
      </c>
      <c r="P6" s="182"/>
    </row>
    <row r="7" spans="1:16" ht="20.25" customHeight="1">
      <c r="A7" s="98" t="s">
        <v>76</v>
      </c>
      <c r="B7" s="156" t="s">
        <v>77</v>
      </c>
      <c r="C7" s="157"/>
      <c r="D7" s="99">
        <v>1</v>
      </c>
      <c r="E7" s="99">
        <v>2</v>
      </c>
      <c r="F7" s="99">
        <v>3</v>
      </c>
      <c r="G7" s="99">
        <v>4</v>
      </c>
      <c r="H7" s="99">
        <v>5</v>
      </c>
      <c r="I7" s="99">
        <v>6</v>
      </c>
      <c r="J7" s="99">
        <v>7</v>
      </c>
      <c r="K7" s="99">
        <v>8</v>
      </c>
      <c r="L7" s="99">
        <v>9</v>
      </c>
      <c r="M7" s="99">
        <v>10</v>
      </c>
      <c r="N7" s="99">
        <v>11</v>
      </c>
      <c r="O7" s="99">
        <v>12</v>
      </c>
      <c r="P7" s="99">
        <v>13</v>
      </c>
    </row>
    <row r="8" spans="1:16" ht="35.25" customHeight="1">
      <c r="A8" s="3">
        <v>1</v>
      </c>
      <c r="B8" s="162" t="s">
        <v>149</v>
      </c>
      <c r="C8" s="162"/>
      <c r="D8" s="39">
        <f aca="true" t="shared" si="0" ref="D8:D39">SUM(F8,E8,P8)</f>
        <v>773</v>
      </c>
      <c r="E8" s="39">
        <f aca="true" t="shared" si="1" ref="E8:P8">SUM(E9,E20,E26,E36,E46,E47,E50,E54,E55,E60,E64,E65,E66)</f>
        <v>449</v>
      </c>
      <c r="F8" s="39">
        <f t="shared" si="1"/>
        <v>281</v>
      </c>
      <c r="G8" s="39">
        <f>SUM(G9,G20,G26,G36,G46,G47,G50,G54,G55,G60,G64,G65,G66)</f>
        <v>260</v>
      </c>
      <c r="H8" s="39">
        <f>SUM(H9,H20,H26,H36,H46,H47,H50,H54,H55,H60,H64,H65,H66)</f>
        <v>20</v>
      </c>
      <c r="I8" s="39">
        <f>SUM(I9,I20,I26,I36,I46,I47,I50,I54,I55,I60,I64,I65,I66)</f>
        <v>7</v>
      </c>
      <c r="J8" s="39">
        <f>SUM(J9,J20,J26,J36,J46,J47,J50,J54,J55,J60,J64,J65,J66)</f>
        <v>0</v>
      </c>
      <c r="K8" s="39">
        <f t="shared" si="1"/>
        <v>1</v>
      </c>
      <c r="L8" s="39">
        <f t="shared" si="1"/>
        <v>0</v>
      </c>
      <c r="M8" s="39">
        <f t="shared" si="1"/>
        <v>0</v>
      </c>
      <c r="N8" s="39">
        <f t="shared" si="1"/>
        <v>0</v>
      </c>
      <c r="O8" s="39">
        <f t="shared" si="1"/>
        <v>0</v>
      </c>
      <c r="P8" s="39">
        <f t="shared" si="1"/>
        <v>43</v>
      </c>
    </row>
    <row r="9" spans="1:18" ht="33.75" customHeight="1">
      <c r="A9" s="3">
        <v>2</v>
      </c>
      <c r="B9" s="162" t="s">
        <v>6</v>
      </c>
      <c r="C9" s="162"/>
      <c r="D9" s="39">
        <f t="shared" si="0"/>
        <v>64</v>
      </c>
      <c r="E9" s="29">
        <v>38</v>
      </c>
      <c r="F9" s="29">
        <v>26</v>
      </c>
      <c r="G9" s="29">
        <v>25</v>
      </c>
      <c r="H9" s="29">
        <v>1</v>
      </c>
      <c r="I9" s="29"/>
      <c r="J9" s="29"/>
      <c r="K9" s="29"/>
      <c r="L9" s="29"/>
      <c r="M9" s="29"/>
      <c r="N9" s="29"/>
      <c r="O9" s="29"/>
      <c r="P9" s="29"/>
      <c r="Q9" s="23"/>
      <c r="R9" s="23"/>
    </row>
    <row r="10" spans="1:18" ht="18.75" customHeight="1">
      <c r="A10" s="3">
        <v>3</v>
      </c>
      <c r="B10" s="155" t="s">
        <v>74</v>
      </c>
      <c r="C10" s="111" t="s">
        <v>99</v>
      </c>
      <c r="D10" s="39">
        <f t="shared" si="0"/>
        <v>1</v>
      </c>
      <c r="E10" s="29">
        <v>1</v>
      </c>
      <c r="F10" s="29"/>
      <c r="G10" s="29"/>
      <c r="H10" s="29"/>
      <c r="I10" s="29"/>
      <c r="J10" s="29"/>
      <c r="K10" s="29"/>
      <c r="L10" s="29"/>
      <c r="M10" s="29"/>
      <c r="N10" s="29"/>
      <c r="O10" s="29"/>
      <c r="P10" s="29"/>
      <c r="Q10" s="23"/>
      <c r="R10" s="23"/>
    </row>
    <row r="11" spans="1:18" ht="18.75" customHeight="1">
      <c r="A11" s="3">
        <v>4</v>
      </c>
      <c r="B11" s="155"/>
      <c r="C11" s="111" t="s">
        <v>100</v>
      </c>
      <c r="D11" s="39">
        <f t="shared" si="0"/>
        <v>0</v>
      </c>
      <c r="E11" s="29"/>
      <c r="F11" s="29"/>
      <c r="G11" s="29"/>
      <c r="H11" s="29"/>
      <c r="I11" s="29"/>
      <c r="J11" s="29"/>
      <c r="K11" s="29"/>
      <c r="L11" s="29"/>
      <c r="M11" s="29"/>
      <c r="N11" s="29"/>
      <c r="O11" s="29"/>
      <c r="P11" s="29"/>
      <c r="Q11" s="23"/>
      <c r="R11" s="23"/>
    </row>
    <row r="12" spans="1:18" ht="19.5" customHeight="1">
      <c r="A12" s="3">
        <v>5</v>
      </c>
      <c r="B12" s="155"/>
      <c r="C12" s="60" t="s">
        <v>25</v>
      </c>
      <c r="D12" s="39">
        <f t="shared" si="0"/>
        <v>39</v>
      </c>
      <c r="E12" s="29">
        <v>24</v>
      </c>
      <c r="F12" s="29">
        <v>15</v>
      </c>
      <c r="G12" s="29">
        <v>14</v>
      </c>
      <c r="H12" s="29">
        <v>1</v>
      </c>
      <c r="I12" s="29"/>
      <c r="J12" s="29"/>
      <c r="K12" s="29"/>
      <c r="L12" s="29"/>
      <c r="M12" s="29"/>
      <c r="N12" s="29"/>
      <c r="O12" s="29"/>
      <c r="P12" s="29"/>
      <c r="Q12" s="23"/>
      <c r="R12" s="23"/>
    </row>
    <row r="13" spans="1:18" ht="21.75" customHeight="1">
      <c r="A13" s="3">
        <v>6</v>
      </c>
      <c r="B13" s="190" t="s">
        <v>256</v>
      </c>
      <c r="C13" s="190"/>
      <c r="D13" s="39">
        <f t="shared" si="0"/>
        <v>2</v>
      </c>
      <c r="E13" s="29">
        <v>2</v>
      </c>
      <c r="F13" s="29"/>
      <c r="G13" s="29"/>
      <c r="H13" s="29"/>
      <c r="I13" s="29"/>
      <c r="J13" s="29"/>
      <c r="K13" s="29"/>
      <c r="L13" s="29"/>
      <c r="M13" s="29"/>
      <c r="N13" s="29"/>
      <c r="O13" s="29"/>
      <c r="P13" s="29"/>
      <c r="Q13" s="23"/>
      <c r="R13" s="23"/>
    </row>
    <row r="14" spans="1:18" ht="33" customHeight="1">
      <c r="A14" s="3">
        <v>7</v>
      </c>
      <c r="B14" s="190" t="s">
        <v>26</v>
      </c>
      <c r="C14" s="190"/>
      <c r="D14" s="39">
        <f t="shared" si="0"/>
        <v>2</v>
      </c>
      <c r="E14" s="29">
        <v>1</v>
      </c>
      <c r="F14" s="29">
        <v>1</v>
      </c>
      <c r="G14" s="29">
        <v>1</v>
      </c>
      <c r="H14" s="29"/>
      <c r="I14" s="29"/>
      <c r="J14" s="29"/>
      <c r="K14" s="29"/>
      <c r="L14" s="29"/>
      <c r="M14" s="29"/>
      <c r="N14" s="29"/>
      <c r="O14" s="29"/>
      <c r="P14" s="29"/>
      <c r="Q14" s="23"/>
      <c r="R14" s="23"/>
    </row>
    <row r="15" spans="1:16" ht="28.5" customHeight="1">
      <c r="A15" s="3">
        <v>8</v>
      </c>
      <c r="B15" s="191" t="s">
        <v>27</v>
      </c>
      <c r="C15" s="191"/>
      <c r="D15" s="39">
        <f t="shared" si="0"/>
        <v>0</v>
      </c>
      <c r="E15" s="29"/>
      <c r="F15" s="29"/>
      <c r="G15" s="29"/>
      <c r="H15" s="29"/>
      <c r="I15" s="29"/>
      <c r="J15" s="29"/>
      <c r="K15" s="29"/>
      <c r="L15" s="29"/>
      <c r="M15" s="29"/>
      <c r="N15" s="29"/>
      <c r="O15" s="29"/>
      <c r="P15" s="29"/>
    </row>
    <row r="16" spans="1:16" ht="30" customHeight="1">
      <c r="A16" s="3">
        <v>9</v>
      </c>
      <c r="B16" s="193" t="s">
        <v>28</v>
      </c>
      <c r="C16" s="1" t="s">
        <v>29</v>
      </c>
      <c r="D16" s="39">
        <f t="shared" si="0"/>
        <v>0</v>
      </c>
      <c r="E16" s="29"/>
      <c r="F16" s="29"/>
      <c r="G16" s="29"/>
      <c r="H16" s="29"/>
      <c r="I16" s="29"/>
      <c r="J16" s="29"/>
      <c r="K16" s="29"/>
      <c r="L16" s="29"/>
      <c r="M16" s="29"/>
      <c r="N16" s="29"/>
      <c r="O16" s="29"/>
      <c r="P16" s="29"/>
    </row>
    <row r="17" spans="1:16" ht="30" customHeight="1">
      <c r="A17" s="3">
        <v>10</v>
      </c>
      <c r="B17" s="193"/>
      <c r="C17" s="1" t="s">
        <v>30</v>
      </c>
      <c r="D17" s="39">
        <f t="shared" si="0"/>
        <v>0</v>
      </c>
      <c r="E17" s="29"/>
      <c r="F17" s="29"/>
      <c r="G17" s="29"/>
      <c r="H17" s="29"/>
      <c r="I17" s="29"/>
      <c r="J17" s="29"/>
      <c r="K17" s="29"/>
      <c r="L17" s="29"/>
      <c r="M17" s="29"/>
      <c r="N17" s="29"/>
      <c r="O17" s="29"/>
      <c r="P17" s="29"/>
    </row>
    <row r="18" spans="1:16" ht="47.25" customHeight="1">
      <c r="A18" s="3">
        <v>11</v>
      </c>
      <c r="B18" s="193"/>
      <c r="C18" s="1" t="s">
        <v>31</v>
      </c>
      <c r="D18" s="39">
        <f t="shared" si="0"/>
        <v>0</v>
      </c>
      <c r="E18" s="29"/>
      <c r="F18" s="29"/>
      <c r="G18" s="29"/>
      <c r="H18" s="29"/>
      <c r="I18" s="29"/>
      <c r="J18" s="29"/>
      <c r="K18" s="29"/>
      <c r="L18" s="29"/>
      <c r="M18" s="29"/>
      <c r="N18" s="29"/>
      <c r="O18" s="29"/>
      <c r="P18" s="29"/>
    </row>
    <row r="19" spans="1:16" ht="49.5" customHeight="1">
      <c r="A19" s="3">
        <v>12</v>
      </c>
      <c r="B19" s="193"/>
      <c r="C19" s="1" t="s">
        <v>32</v>
      </c>
      <c r="D19" s="39">
        <f t="shared" si="0"/>
        <v>0</v>
      </c>
      <c r="E19" s="29"/>
      <c r="F19" s="29"/>
      <c r="G19" s="29"/>
      <c r="H19" s="29"/>
      <c r="I19" s="29"/>
      <c r="J19" s="29"/>
      <c r="K19" s="29"/>
      <c r="L19" s="29"/>
      <c r="M19" s="29"/>
      <c r="N19" s="29"/>
      <c r="O19" s="29"/>
      <c r="P19" s="29"/>
    </row>
    <row r="20" spans="1:16" ht="31.5" customHeight="1">
      <c r="A20" s="3">
        <v>13</v>
      </c>
      <c r="B20" s="194" t="s">
        <v>7</v>
      </c>
      <c r="C20" s="195"/>
      <c r="D20" s="39">
        <f t="shared" si="0"/>
        <v>0</v>
      </c>
      <c r="E20" s="29"/>
      <c r="F20" s="29"/>
      <c r="G20" s="29"/>
      <c r="H20" s="29"/>
      <c r="I20" s="29"/>
      <c r="J20" s="29"/>
      <c r="K20" s="29"/>
      <c r="L20" s="29"/>
      <c r="M20" s="29"/>
      <c r="N20" s="29"/>
      <c r="O20" s="29"/>
      <c r="P20" s="29"/>
    </row>
    <row r="21" spans="1:16" ht="20.25" customHeight="1">
      <c r="A21" s="3">
        <v>14</v>
      </c>
      <c r="B21" s="193" t="s">
        <v>28</v>
      </c>
      <c r="C21" s="1" t="s">
        <v>101</v>
      </c>
      <c r="D21" s="39">
        <f t="shared" si="0"/>
        <v>0</v>
      </c>
      <c r="E21" s="29"/>
      <c r="F21" s="29"/>
      <c r="G21" s="29"/>
      <c r="H21" s="29"/>
      <c r="I21" s="29"/>
      <c r="J21" s="29"/>
      <c r="K21" s="29"/>
      <c r="L21" s="29"/>
      <c r="M21" s="29"/>
      <c r="N21" s="29"/>
      <c r="O21" s="29"/>
      <c r="P21" s="29"/>
    </row>
    <row r="22" spans="1:16" ht="18" customHeight="1">
      <c r="A22" s="3">
        <v>15</v>
      </c>
      <c r="B22" s="193"/>
      <c r="C22" s="1" t="s">
        <v>5</v>
      </c>
      <c r="D22" s="39">
        <f t="shared" si="0"/>
        <v>0</v>
      </c>
      <c r="E22" s="29"/>
      <c r="F22" s="29"/>
      <c r="G22" s="29"/>
      <c r="H22" s="29"/>
      <c r="I22" s="29"/>
      <c r="J22" s="29"/>
      <c r="K22" s="29"/>
      <c r="L22" s="29"/>
      <c r="M22" s="29"/>
      <c r="N22" s="29"/>
      <c r="O22" s="29"/>
      <c r="P22" s="29"/>
    </row>
    <row r="23" spans="1:16" ht="45" customHeight="1">
      <c r="A23" s="3">
        <v>16</v>
      </c>
      <c r="B23" s="193"/>
      <c r="C23" s="112" t="s">
        <v>33</v>
      </c>
      <c r="D23" s="39">
        <f t="shared" si="0"/>
        <v>0</v>
      </c>
      <c r="E23" s="29"/>
      <c r="F23" s="29"/>
      <c r="G23" s="29"/>
      <c r="H23" s="29"/>
      <c r="I23" s="29"/>
      <c r="J23" s="29"/>
      <c r="K23" s="29"/>
      <c r="L23" s="29"/>
      <c r="M23" s="29"/>
      <c r="N23" s="29"/>
      <c r="O23" s="29"/>
      <c r="P23" s="29"/>
    </row>
    <row r="24" spans="1:16" ht="31.5" customHeight="1">
      <c r="A24" s="3">
        <v>17</v>
      </c>
      <c r="B24" s="193"/>
      <c r="C24" s="112" t="s">
        <v>34</v>
      </c>
      <c r="D24" s="39">
        <f t="shared" si="0"/>
        <v>0</v>
      </c>
      <c r="E24" s="29"/>
      <c r="F24" s="29"/>
      <c r="G24" s="29"/>
      <c r="H24" s="29"/>
      <c r="I24" s="29"/>
      <c r="J24" s="29"/>
      <c r="K24" s="29"/>
      <c r="L24" s="29"/>
      <c r="M24" s="29"/>
      <c r="N24" s="29"/>
      <c r="O24" s="29"/>
      <c r="P24" s="29"/>
    </row>
    <row r="25" spans="1:16" ht="29.25" customHeight="1">
      <c r="A25" s="3">
        <v>18</v>
      </c>
      <c r="B25" s="193"/>
      <c r="C25" s="112" t="s">
        <v>35</v>
      </c>
      <c r="D25" s="39">
        <f t="shared" si="0"/>
        <v>0</v>
      </c>
      <c r="E25" s="29"/>
      <c r="F25" s="29"/>
      <c r="G25" s="29"/>
      <c r="H25" s="29"/>
      <c r="I25" s="29"/>
      <c r="J25" s="29"/>
      <c r="K25" s="29"/>
      <c r="L25" s="29"/>
      <c r="M25" s="29"/>
      <c r="N25" s="29"/>
      <c r="O25" s="29"/>
      <c r="P25" s="29"/>
    </row>
    <row r="26" spans="1:16" ht="24" customHeight="1">
      <c r="A26" s="3">
        <v>19</v>
      </c>
      <c r="B26" s="162" t="s">
        <v>8</v>
      </c>
      <c r="C26" s="162"/>
      <c r="D26" s="39">
        <f t="shared" si="0"/>
        <v>290</v>
      </c>
      <c r="E26" s="29">
        <v>164</v>
      </c>
      <c r="F26" s="29">
        <v>112</v>
      </c>
      <c r="G26" s="29">
        <v>105</v>
      </c>
      <c r="H26" s="29">
        <v>7</v>
      </c>
      <c r="I26" s="29">
        <v>2</v>
      </c>
      <c r="J26" s="29"/>
      <c r="K26" s="29"/>
      <c r="L26" s="29"/>
      <c r="M26" s="29"/>
      <c r="N26" s="29"/>
      <c r="O26" s="29"/>
      <c r="P26" s="29">
        <v>14</v>
      </c>
    </row>
    <row r="27" spans="1:16" ht="24" customHeight="1">
      <c r="A27" s="3">
        <v>20</v>
      </c>
      <c r="B27" s="155" t="s">
        <v>28</v>
      </c>
      <c r="C27" s="27" t="s">
        <v>111</v>
      </c>
      <c r="D27" s="39">
        <f t="shared" si="0"/>
        <v>25</v>
      </c>
      <c r="E27" s="29">
        <v>18</v>
      </c>
      <c r="F27" s="29">
        <v>7</v>
      </c>
      <c r="G27" s="29">
        <v>7</v>
      </c>
      <c r="H27" s="29"/>
      <c r="I27" s="29"/>
      <c r="J27" s="29"/>
      <c r="K27" s="29"/>
      <c r="L27" s="29"/>
      <c r="M27" s="29"/>
      <c r="N27" s="29"/>
      <c r="O27" s="29"/>
      <c r="P27" s="29"/>
    </row>
    <row r="28" spans="1:16" ht="24" customHeight="1">
      <c r="A28" s="3">
        <v>21</v>
      </c>
      <c r="B28" s="155"/>
      <c r="C28" s="27" t="s">
        <v>112</v>
      </c>
      <c r="D28" s="39">
        <f t="shared" si="0"/>
        <v>10</v>
      </c>
      <c r="E28" s="29">
        <v>7</v>
      </c>
      <c r="F28" s="29">
        <v>3</v>
      </c>
      <c r="G28" s="29">
        <v>2</v>
      </c>
      <c r="H28" s="29">
        <v>1</v>
      </c>
      <c r="I28" s="29"/>
      <c r="J28" s="29"/>
      <c r="K28" s="29"/>
      <c r="L28" s="29"/>
      <c r="M28" s="29"/>
      <c r="N28" s="29"/>
      <c r="O28" s="29"/>
      <c r="P28" s="29"/>
    </row>
    <row r="29" spans="1:16" ht="24" customHeight="1">
      <c r="A29" s="3">
        <v>22</v>
      </c>
      <c r="B29" s="155"/>
      <c r="C29" s="27" t="s">
        <v>113</v>
      </c>
      <c r="D29" s="39">
        <f t="shared" si="0"/>
        <v>1</v>
      </c>
      <c r="E29" s="29">
        <v>1</v>
      </c>
      <c r="F29" s="29"/>
      <c r="G29" s="29"/>
      <c r="H29" s="29"/>
      <c r="I29" s="29"/>
      <c r="J29" s="29"/>
      <c r="K29" s="29"/>
      <c r="L29" s="29"/>
      <c r="M29" s="29"/>
      <c r="N29" s="29"/>
      <c r="O29" s="29"/>
      <c r="P29" s="29"/>
    </row>
    <row r="30" spans="1:16" ht="24" customHeight="1">
      <c r="A30" s="3">
        <v>23</v>
      </c>
      <c r="B30" s="155"/>
      <c r="C30" s="27" t="s">
        <v>114</v>
      </c>
      <c r="D30" s="39">
        <f t="shared" si="0"/>
        <v>9</v>
      </c>
      <c r="E30" s="29">
        <v>7</v>
      </c>
      <c r="F30" s="29">
        <v>1</v>
      </c>
      <c r="G30" s="29">
        <v>1</v>
      </c>
      <c r="H30" s="29"/>
      <c r="I30" s="29"/>
      <c r="J30" s="29"/>
      <c r="K30" s="29"/>
      <c r="L30" s="29"/>
      <c r="M30" s="29"/>
      <c r="N30" s="29"/>
      <c r="O30" s="29"/>
      <c r="P30" s="29">
        <v>1</v>
      </c>
    </row>
    <row r="31" spans="1:16" ht="24" customHeight="1">
      <c r="A31" s="3">
        <v>24</v>
      </c>
      <c r="B31" s="155"/>
      <c r="C31" s="27" t="s">
        <v>115</v>
      </c>
      <c r="D31" s="39">
        <f t="shared" si="0"/>
        <v>23</v>
      </c>
      <c r="E31" s="29">
        <v>13</v>
      </c>
      <c r="F31" s="29">
        <v>10</v>
      </c>
      <c r="G31" s="29">
        <v>10</v>
      </c>
      <c r="H31" s="29"/>
      <c r="I31" s="29"/>
      <c r="J31" s="29"/>
      <c r="K31" s="29"/>
      <c r="L31" s="29"/>
      <c r="M31" s="29"/>
      <c r="N31" s="29"/>
      <c r="O31" s="29"/>
      <c r="P31" s="29"/>
    </row>
    <row r="32" spans="1:16" ht="24" customHeight="1">
      <c r="A32" s="3">
        <v>25</v>
      </c>
      <c r="B32" s="155"/>
      <c r="C32" s="27" t="s">
        <v>116</v>
      </c>
      <c r="D32" s="39">
        <f t="shared" si="0"/>
        <v>12</v>
      </c>
      <c r="E32" s="29">
        <v>8</v>
      </c>
      <c r="F32" s="29">
        <v>4</v>
      </c>
      <c r="G32" s="29">
        <v>3</v>
      </c>
      <c r="H32" s="29">
        <v>1</v>
      </c>
      <c r="I32" s="29"/>
      <c r="J32" s="29"/>
      <c r="K32" s="29"/>
      <c r="L32" s="29"/>
      <c r="M32" s="29"/>
      <c r="N32" s="29"/>
      <c r="O32" s="29"/>
      <c r="P32" s="29"/>
    </row>
    <row r="33" spans="1:16" ht="68.25" customHeight="1">
      <c r="A33" s="3">
        <v>26</v>
      </c>
      <c r="B33" s="155"/>
      <c r="C33" s="1" t="s">
        <v>36</v>
      </c>
      <c r="D33" s="39">
        <f t="shared" si="0"/>
        <v>0</v>
      </c>
      <c r="E33" s="29"/>
      <c r="F33" s="29"/>
      <c r="G33" s="29"/>
      <c r="H33" s="29"/>
      <c r="I33" s="29"/>
      <c r="J33" s="29"/>
      <c r="K33" s="29"/>
      <c r="L33" s="29"/>
      <c r="M33" s="29"/>
      <c r="N33" s="29"/>
      <c r="O33" s="29"/>
      <c r="P33" s="29"/>
    </row>
    <row r="34" spans="1:16" ht="32.25" customHeight="1">
      <c r="A34" s="3">
        <v>27</v>
      </c>
      <c r="B34" s="155"/>
      <c r="C34" s="27" t="s">
        <v>117</v>
      </c>
      <c r="D34" s="39">
        <f t="shared" si="0"/>
        <v>180</v>
      </c>
      <c r="E34" s="29">
        <v>92</v>
      </c>
      <c r="F34" s="29">
        <v>77</v>
      </c>
      <c r="G34" s="29">
        <v>73</v>
      </c>
      <c r="H34" s="29">
        <v>4</v>
      </c>
      <c r="I34" s="29">
        <v>1</v>
      </c>
      <c r="J34" s="29"/>
      <c r="K34" s="29"/>
      <c r="L34" s="29"/>
      <c r="M34" s="29"/>
      <c r="N34" s="29"/>
      <c r="O34" s="29"/>
      <c r="P34" s="29">
        <v>11</v>
      </c>
    </row>
    <row r="35" spans="1:16" ht="29.25" customHeight="1">
      <c r="A35" s="3">
        <v>28</v>
      </c>
      <c r="B35" s="155"/>
      <c r="C35" s="27" t="s">
        <v>37</v>
      </c>
      <c r="D35" s="39">
        <f t="shared" si="0"/>
        <v>1</v>
      </c>
      <c r="E35" s="29"/>
      <c r="F35" s="29">
        <v>1</v>
      </c>
      <c r="G35" s="29">
        <v>1</v>
      </c>
      <c r="H35" s="29"/>
      <c r="I35" s="29"/>
      <c r="J35" s="29"/>
      <c r="K35" s="29"/>
      <c r="L35" s="29"/>
      <c r="M35" s="29"/>
      <c r="N35" s="29"/>
      <c r="O35" s="29"/>
      <c r="P35" s="29"/>
    </row>
    <row r="36" spans="1:16" ht="40.5" customHeight="1">
      <c r="A36" s="3">
        <v>29</v>
      </c>
      <c r="B36" s="191" t="s">
        <v>38</v>
      </c>
      <c r="C36" s="191"/>
      <c r="D36" s="39">
        <f t="shared" si="0"/>
        <v>43</v>
      </c>
      <c r="E36" s="29">
        <v>21</v>
      </c>
      <c r="F36" s="29">
        <v>16</v>
      </c>
      <c r="G36" s="29">
        <v>14</v>
      </c>
      <c r="H36" s="29">
        <v>2</v>
      </c>
      <c r="I36" s="29"/>
      <c r="J36" s="29"/>
      <c r="K36" s="29"/>
      <c r="L36" s="29"/>
      <c r="M36" s="29"/>
      <c r="N36" s="29"/>
      <c r="O36" s="29"/>
      <c r="P36" s="29">
        <v>6</v>
      </c>
    </row>
    <row r="37" spans="1:16" ht="20.25" customHeight="1">
      <c r="A37" s="3">
        <v>30</v>
      </c>
      <c r="B37" s="162" t="s">
        <v>39</v>
      </c>
      <c r="C37" s="162"/>
      <c r="D37" s="39">
        <f t="shared" si="0"/>
        <v>43</v>
      </c>
      <c r="E37" s="29">
        <v>21</v>
      </c>
      <c r="F37" s="29">
        <v>16</v>
      </c>
      <c r="G37" s="29">
        <v>14</v>
      </c>
      <c r="H37" s="29">
        <v>2</v>
      </c>
      <c r="I37" s="29"/>
      <c r="J37" s="29"/>
      <c r="K37" s="29"/>
      <c r="L37" s="29"/>
      <c r="M37" s="29"/>
      <c r="N37" s="29"/>
      <c r="O37" s="29"/>
      <c r="P37" s="29">
        <v>6</v>
      </c>
    </row>
    <row r="38" spans="1:16" ht="33" customHeight="1">
      <c r="A38" s="3">
        <v>31</v>
      </c>
      <c r="B38" s="155" t="s">
        <v>28</v>
      </c>
      <c r="C38" s="27" t="s">
        <v>249</v>
      </c>
      <c r="D38" s="39">
        <f t="shared" si="0"/>
        <v>3</v>
      </c>
      <c r="E38" s="29">
        <v>2</v>
      </c>
      <c r="F38" s="29"/>
      <c r="G38" s="29"/>
      <c r="H38" s="29"/>
      <c r="I38" s="29"/>
      <c r="J38" s="29"/>
      <c r="K38" s="29"/>
      <c r="L38" s="29"/>
      <c r="M38" s="29"/>
      <c r="N38" s="29"/>
      <c r="O38" s="29"/>
      <c r="P38" s="29">
        <v>1</v>
      </c>
    </row>
    <row r="39" spans="1:16" ht="69" customHeight="1">
      <c r="A39" s="3">
        <v>32</v>
      </c>
      <c r="B39" s="155"/>
      <c r="C39" s="27" t="s">
        <v>250</v>
      </c>
      <c r="D39" s="39">
        <f t="shared" si="0"/>
        <v>2</v>
      </c>
      <c r="E39" s="29"/>
      <c r="F39" s="29">
        <v>2</v>
      </c>
      <c r="G39" s="29">
        <v>2</v>
      </c>
      <c r="H39" s="29"/>
      <c r="I39" s="29"/>
      <c r="J39" s="29"/>
      <c r="K39" s="29"/>
      <c r="L39" s="29"/>
      <c r="M39" s="29"/>
      <c r="N39" s="29"/>
      <c r="O39" s="29"/>
      <c r="P39" s="29"/>
    </row>
    <row r="40" spans="1:16" ht="53.25" customHeight="1">
      <c r="A40" s="3">
        <v>33</v>
      </c>
      <c r="B40" s="155"/>
      <c r="C40" s="27" t="s">
        <v>248</v>
      </c>
      <c r="D40" s="39">
        <f aca="true" t="shared" si="2" ref="D40:D73">SUM(F40,E40,P40)</f>
        <v>1</v>
      </c>
      <c r="E40" s="29"/>
      <c r="F40" s="29">
        <v>1</v>
      </c>
      <c r="G40" s="29"/>
      <c r="H40" s="29">
        <v>1</v>
      </c>
      <c r="I40" s="29"/>
      <c r="J40" s="29"/>
      <c r="K40" s="29"/>
      <c r="L40" s="29"/>
      <c r="M40" s="29"/>
      <c r="N40" s="29"/>
      <c r="O40" s="29"/>
      <c r="P40" s="29"/>
    </row>
    <row r="41" spans="1:16" ht="39" customHeight="1">
      <c r="A41" s="3">
        <v>34</v>
      </c>
      <c r="B41" s="155"/>
      <c r="C41" s="27" t="s">
        <v>13</v>
      </c>
      <c r="D41" s="39">
        <f t="shared" si="2"/>
        <v>13</v>
      </c>
      <c r="E41" s="29">
        <v>5</v>
      </c>
      <c r="F41" s="29">
        <v>4</v>
      </c>
      <c r="G41" s="29">
        <v>4</v>
      </c>
      <c r="H41" s="29"/>
      <c r="I41" s="29"/>
      <c r="J41" s="29"/>
      <c r="K41" s="29"/>
      <c r="L41" s="29"/>
      <c r="M41" s="29"/>
      <c r="N41" s="29"/>
      <c r="O41" s="29"/>
      <c r="P41" s="29">
        <v>4</v>
      </c>
    </row>
    <row r="42" spans="1:16" ht="45" customHeight="1">
      <c r="A42" s="3">
        <v>35</v>
      </c>
      <c r="B42" s="155"/>
      <c r="C42" s="27" t="s">
        <v>14</v>
      </c>
      <c r="D42" s="39">
        <f t="shared" si="2"/>
        <v>0</v>
      </c>
      <c r="E42" s="29"/>
      <c r="F42" s="29"/>
      <c r="G42" s="29"/>
      <c r="H42" s="29"/>
      <c r="I42" s="29"/>
      <c r="J42" s="29"/>
      <c r="K42" s="29"/>
      <c r="L42" s="29"/>
      <c r="M42" s="29"/>
      <c r="N42" s="29"/>
      <c r="O42" s="29"/>
      <c r="P42" s="29"/>
    </row>
    <row r="43" spans="1:16" ht="45" customHeight="1">
      <c r="A43" s="3">
        <v>36</v>
      </c>
      <c r="B43" s="155"/>
      <c r="C43" s="27" t="s">
        <v>18</v>
      </c>
      <c r="D43" s="39">
        <f t="shared" si="2"/>
        <v>0</v>
      </c>
      <c r="E43" s="29"/>
      <c r="F43" s="29"/>
      <c r="G43" s="29"/>
      <c r="H43" s="29"/>
      <c r="I43" s="29"/>
      <c r="J43" s="29"/>
      <c r="K43" s="29"/>
      <c r="L43" s="29"/>
      <c r="M43" s="29"/>
      <c r="N43" s="29"/>
      <c r="O43" s="29"/>
      <c r="P43" s="29"/>
    </row>
    <row r="44" spans="1:16" ht="35.25" customHeight="1">
      <c r="A44" s="3">
        <v>37</v>
      </c>
      <c r="B44" s="110"/>
      <c r="C44" s="113" t="s">
        <v>246</v>
      </c>
      <c r="D44" s="39">
        <f t="shared" si="2"/>
        <v>0</v>
      </c>
      <c r="E44" s="29"/>
      <c r="F44" s="29"/>
      <c r="G44" s="29"/>
      <c r="H44" s="29"/>
      <c r="I44" s="29"/>
      <c r="J44" s="29"/>
      <c r="K44" s="29"/>
      <c r="L44" s="29"/>
      <c r="M44" s="29"/>
      <c r="N44" s="29"/>
      <c r="O44" s="29"/>
      <c r="P44" s="29"/>
    </row>
    <row r="45" spans="1:16" ht="51">
      <c r="A45" s="3">
        <v>38</v>
      </c>
      <c r="B45" s="110"/>
      <c r="C45" s="113" t="s">
        <v>247</v>
      </c>
      <c r="D45" s="39">
        <f t="shared" si="2"/>
        <v>0</v>
      </c>
      <c r="E45" s="29"/>
      <c r="F45" s="29"/>
      <c r="G45" s="29"/>
      <c r="H45" s="29"/>
      <c r="I45" s="29"/>
      <c r="J45" s="29"/>
      <c r="K45" s="29"/>
      <c r="L45" s="29"/>
      <c r="M45" s="29"/>
      <c r="N45" s="29"/>
      <c r="O45" s="29"/>
      <c r="P45" s="29"/>
    </row>
    <row r="46" spans="1:16" ht="28.5" customHeight="1">
      <c r="A46" s="3">
        <v>39</v>
      </c>
      <c r="B46" s="192" t="s">
        <v>58</v>
      </c>
      <c r="C46" s="192"/>
      <c r="D46" s="39">
        <f t="shared" si="2"/>
        <v>47</v>
      </c>
      <c r="E46" s="29">
        <v>29</v>
      </c>
      <c r="F46" s="29">
        <v>17</v>
      </c>
      <c r="G46" s="29">
        <v>16</v>
      </c>
      <c r="H46" s="29">
        <v>1</v>
      </c>
      <c r="I46" s="29"/>
      <c r="J46" s="29"/>
      <c r="K46" s="29"/>
      <c r="L46" s="29"/>
      <c r="M46" s="29"/>
      <c r="N46" s="29"/>
      <c r="O46" s="29"/>
      <c r="P46" s="29">
        <v>1</v>
      </c>
    </row>
    <row r="47" spans="1:16" ht="28.5" customHeight="1">
      <c r="A47" s="3">
        <v>40</v>
      </c>
      <c r="B47" s="196" t="s">
        <v>178</v>
      </c>
      <c r="C47" s="196"/>
      <c r="D47" s="39">
        <f t="shared" si="2"/>
        <v>8</v>
      </c>
      <c r="E47" s="29">
        <v>7</v>
      </c>
      <c r="F47" s="29">
        <v>1</v>
      </c>
      <c r="G47" s="29">
        <v>1</v>
      </c>
      <c r="H47" s="29"/>
      <c r="I47" s="29"/>
      <c r="J47" s="29"/>
      <c r="K47" s="29"/>
      <c r="L47" s="29"/>
      <c r="M47" s="29"/>
      <c r="N47" s="29"/>
      <c r="O47" s="29"/>
      <c r="P47" s="29"/>
    </row>
    <row r="48" spans="1:16" ht="28.5" customHeight="1">
      <c r="A48" s="3">
        <v>41</v>
      </c>
      <c r="B48" s="192" t="s">
        <v>40</v>
      </c>
      <c r="C48" s="192"/>
      <c r="D48" s="39">
        <f t="shared" si="2"/>
        <v>8</v>
      </c>
      <c r="E48" s="29">
        <v>7</v>
      </c>
      <c r="F48" s="29">
        <v>1</v>
      </c>
      <c r="G48" s="29">
        <v>1</v>
      </c>
      <c r="H48" s="29"/>
      <c r="I48" s="29"/>
      <c r="J48" s="29"/>
      <c r="K48" s="29"/>
      <c r="L48" s="29"/>
      <c r="M48" s="29"/>
      <c r="N48" s="29"/>
      <c r="O48" s="29"/>
      <c r="P48" s="29"/>
    </row>
    <row r="49" spans="1:16" ht="28.5" customHeight="1">
      <c r="A49" s="3">
        <v>42</v>
      </c>
      <c r="B49" s="197" t="s">
        <v>41</v>
      </c>
      <c r="C49" s="197"/>
      <c r="D49" s="39">
        <f t="shared" si="2"/>
        <v>1</v>
      </c>
      <c r="E49" s="29">
        <v>1</v>
      </c>
      <c r="F49" s="29"/>
      <c r="G49" s="29"/>
      <c r="H49" s="29"/>
      <c r="I49" s="29"/>
      <c r="J49" s="29"/>
      <c r="K49" s="29"/>
      <c r="L49" s="29"/>
      <c r="M49" s="29"/>
      <c r="N49" s="29"/>
      <c r="O49" s="29"/>
      <c r="P49" s="29"/>
    </row>
    <row r="50" spans="1:16" ht="28.5" customHeight="1">
      <c r="A50" s="3">
        <v>43</v>
      </c>
      <c r="B50" s="192" t="s">
        <v>9</v>
      </c>
      <c r="C50" s="192"/>
      <c r="D50" s="39">
        <f t="shared" si="2"/>
        <v>53</v>
      </c>
      <c r="E50" s="29">
        <v>34</v>
      </c>
      <c r="F50" s="29">
        <v>18</v>
      </c>
      <c r="G50" s="29">
        <v>17</v>
      </c>
      <c r="H50" s="29">
        <v>1</v>
      </c>
      <c r="I50" s="29"/>
      <c r="J50" s="29"/>
      <c r="K50" s="29"/>
      <c r="L50" s="29"/>
      <c r="M50" s="29"/>
      <c r="N50" s="29"/>
      <c r="O50" s="29"/>
      <c r="P50" s="29">
        <v>1</v>
      </c>
    </row>
    <row r="51" spans="1:16" ht="23.25" customHeight="1">
      <c r="A51" s="3">
        <v>44</v>
      </c>
      <c r="B51" s="198" t="s">
        <v>42</v>
      </c>
      <c r="C51" s="38" t="s">
        <v>105</v>
      </c>
      <c r="D51" s="39">
        <f t="shared" si="2"/>
        <v>17</v>
      </c>
      <c r="E51" s="29">
        <v>9</v>
      </c>
      <c r="F51" s="29">
        <v>8</v>
      </c>
      <c r="G51" s="29">
        <v>7</v>
      </c>
      <c r="H51" s="29">
        <v>1</v>
      </c>
      <c r="I51" s="29"/>
      <c r="J51" s="29"/>
      <c r="K51" s="29"/>
      <c r="L51" s="29"/>
      <c r="M51" s="29"/>
      <c r="N51" s="29"/>
      <c r="O51" s="29"/>
      <c r="P51" s="29"/>
    </row>
    <row r="52" spans="1:16" ht="23.25" customHeight="1">
      <c r="A52" s="3">
        <v>45</v>
      </c>
      <c r="B52" s="198"/>
      <c r="C52" s="38" t="s">
        <v>106</v>
      </c>
      <c r="D52" s="39">
        <f t="shared" si="2"/>
        <v>1</v>
      </c>
      <c r="E52" s="29"/>
      <c r="F52" s="29"/>
      <c r="G52" s="29"/>
      <c r="H52" s="29"/>
      <c r="I52" s="29"/>
      <c r="J52" s="29"/>
      <c r="K52" s="29"/>
      <c r="L52" s="29"/>
      <c r="M52" s="29"/>
      <c r="N52" s="29"/>
      <c r="O52" s="29"/>
      <c r="P52" s="29">
        <v>1</v>
      </c>
    </row>
    <row r="53" spans="1:16" ht="45" customHeight="1">
      <c r="A53" s="3">
        <v>46</v>
      </c>
      <c r="B53" s="198"/>
      <c r="C53" s="38" t="s">
        <v>43</v>
      </c>
      <c r="D53" s="39">
        <f t="shared" si="2"/>
        <v>13</v>
      </c>
      <c r="E53" s="29">
        <v>7</v>
      </c>
      <c r="F53" s="29">
        <v>6</v>
      </c>
      <c r="G53" s="29">
        <v>6</v>
      </c>
      <c r="H53" s="29"/>
      <c r="I53" s="29"/>
      <c r="J53" s="29"/>
      <c r="K53" s="29"/>
      <c r="L53" s="29"/>
      <c r="M53" s="29"/>
      <c r="N53" s="29"/>
      <c r="O53" s="29"/>
      <c r="P53" s="29"/>
    </row>
    <row r="54" spans="1:16" ht="30.75" customHeight="1">
      <c r="A54" s="3">
        <v>47</v>
      </c>
      <c r="B54" s="192" t="s">
        <v>56</v>
      </c>
      <c r="C54" s="192"/>
      <c r="D54" s="39">
        <f t="shared" si="2"/>
        <v>49</v>
      </c>
      <c r="E54" s="29">
        <v>29</v>
      </c>
      <c r="F54" s="29">
        <v>19</v>
      </c>
      <c r="G54" s="29">
        <v>19</v>
      </c>
      <c r="H54" s="29"/>
      <c r="I54" s="29"/>
      <c r="J54" s="29"/>
      <c r="K54" s="29"/>
      <c r="L54" s="29"/>
      <c r="M54" s="29"/>
      <c r="N54" s="29"/>
      <c r="O54" s="29"/>
      <c r="P54" s="29">
        <v>1</v>
      </c>
    </row>
    <row r="55" spans="1:16" ht="33" customHeight="1">
      <c r="A55" s="3">
        <v>48</v>
      </c>
      <c r="B55" s="192" t="s">
        <v>10</v>
      </c>
      <c r="C55" s="192"/>
      <c r="D55" s="39">
        <f t="shared" si="2"/>
        <v>85</v>
      </c>
      <c r="E55" s="29">
        <v>50</v>
      </c>
      <c r="F55" s="29">
        <v>23</v>
      </c>
      <c r="G55" s="29">
        <v>21</v>
      </c>
      <c r="H55" s="29">
        <v>1</v>
      </c>
      <c r="I55" s="29">
        <v>1</v>
      </c>
      <c r="J55" s="29"/>
      <c r="K55" s="29">
        <v>1</v>
      </c>
      <c r="L55" s="29"/>
      <c r="M55" s="29"/>
      <c r="N55" s="29"/>
      <c r="O55" s="29"/>
      <c r="P55" s="29">
        <v>12</v>
      </c>
    </row>
    <row r="56" spans="1:16" ht="21.75" customHeight="1">
      <c r="A56" s="3">
        <v>49</v>
      </c>
      <c r="B56" s="198" t="s">
        <v>44</v>
      </c>
      <c r="C56" s="38" t="s">
        <v>57</v>
      </c>
      <c r="D56" s="39">
        <f t="shared" si="2"/>
        <v>4</v>
      </c>
      <c r="E56" s="29">
        <v>2</v>
      </c>
      <c r="F56" s="29">
        <v>2</v>
      </c>
      <c r="G56" s="29">
        <v>1</v>
      </c>
      <c r="H56" s="29">
        <v>1</v>
      </c>
      <c r="I56" s="29">
        <v>1</v>
      </c>
      <c r="J56" s="29"/>
      <c r="K56" s="29"/>
      <c r="L56" s="29"/>
      <c r="M56" s="29"/>
      <c r="N56" s="29"/>
      <c r="O56" s="29"/>
      <c r="P56" s="29"/>
    </row>
    <row r="57" spans="1:16" ht="21.75" customHeight="1">
      <c r="A57" s="3">
        <v>50</v>
      </c>
      <c r="B57" s="198"/>
      <c r="C57" s="38" t="s">
        <v>19</v>
      </c>
      <c r="D57" s="39">
        <f t="shared" si="2"/>
        <v>40</v>
      </c>
      <c r="E57" s="29">
        <v>23</v>
      </c>
      <c r="F57" s="29">
        <v>9</v>
      </c>
      <c r="G57" s="29">
        <v>8</v>
      </c>
      <c r="H57" s="29"/>
      <c r="I57" s="29"/>
      <c r="J57" s="29"/>
      <c r="K57" s="29">
        <v>1</v>
      </c>
      <c r="L57" s="29"/>
      <c r="M57" s="29"/>
      <c r="N57" s="29"/>
      <c r="O57" s="29"/>
      <c r="P57" s="29">
        <v>8</v>
      </c>
    </row>
    <row r="58" spans="1:16" ht="21.75" customHeight="1">
      <c r="A58" s="3">
        <v>51</v>
      </c>
      <c r="B58" s="198"/>
      <c r="C58" s="38" t="s">
        <v>20</v>
      </c>
      <c r="D58" s="39">
        <f t="shared" si="2"/>
        <v>2</v>
      </c>
      <c r="E58" s="29">
        <v>2</v>
      </c>
      <c r="F58" s="29"/>
      <c r="G58" s="29"/>
      <c r="H58" s="29"/>
      <c r="I58" s="29"/>
      <c r="J58" s="29"/>
      <c r="K58" s="29"/>
      <c r="L58" s="29"/>
      <c r="M58" s="29"/>
      <c r="N58" s="29"/>
      <c r="O58" s="29"/>
      <c r="P58" s="29"/>
    </row>
    <row r="59" spans="1:16" ht="21.75" customHeight="1">
      <c r="A59" s="3">
        <v>52</v>
      </c>
      <c r="B59" s="198"/>
      <c r="C59" s="38" t="s">
        <v>91</v>
      </c>
      <c r="D59" s="39">
        <f t="shared" si="2"/>
        <v>10</v>
      </c>
      <c r="E59" s="29">
        <v>6</v>
      </c>
      <c r="F59" s="29">
        <v>4</v>
      </c>
      <c r="G59" s="29">
        <v>4</v>
      </c>
      <c r="H59" s="29"/>
      <c r="I59" s="29"/>
      <c r="J59" s="29"/>
      <c r="K59" s="29"/>
      <c r="L59" s="29"/>
      <c r="M59" s="29"/>
      <c r="N59" s="29"/>
      <c r="O59" s="29"/>
      <c r="P59" s="29"/>
    </row>
    <row r="60" spans="1:16" ht="27.75" customHeight="1">
      <c r="A60" s="3">
        <v>53</v>
      </c>
      <c r="B60" s="192" t="s">
        <v>11</v>
      </c>
      <c r="C60" s="192"/>
      <c r="D60" s="39">
        <f t="shared" si="2"/>
        <v>49</v>
      </c>
      <c r="E60" s="29">
        <v>25</v>
      </c>
      <c r="F60" s="29">
        <v>17</v>
      </c>
      <c r="G60" s="29">
        <v>16</v>
      </c>
      <c r="H60" s="29">
        <v>1</v>
      </c>
      <c r="I60" s="29">
        <v>1</v>
      </c>
      <c r="J60" s="29"/>
      <c r="K60" s="29"/>
      <c r="L60" s="29"/>
      <c r="M60" s="29"/>
      <c r="N60" s="29"/>
      <c r="O60" s="29"/>
      <c r="P60" s="29">
        <v>7</v>
      </c>
    </row>
    <row r="61" spans="1:16" ht="38.25" customHeight="1">
      <c r="A61" s="3">
        <v>54</v>
      </c>
      <c r="B61" s="198" t="s">
        <v>28</v>
      </c>
      <c r="C61" s="38" t="s">
        <v>254</v>
      </c>
      <c r="D61" s="39">
        <f t="shared" si="2"/>
        <v>18</v>
      </c>
      <c r="E61" s="29">
        <v>10</v>
      </c>
      <c r="F61" s="29">
        <v>5</v>
      </c>
      <c r="G61" s="29">
        <v>5</v>
      </c>
      <c r="H61" s="29"/>
      <c r="I61" s="29"/>
      <c r="J61" s="29"/>
      <c r="K61" s="29"/>
      <c r="L61" s="29"/>
      <c r="M61" s="29"/>
      <c r="N61" s="29"/>
      <c r="O61" s="29"/>
      <c r="P61" s="29">
        <v>3</v>
      </c>
    </row>
    <row r="62" spans="1:16" ht="25.5" customHeight="1">
      <c r="A62" s="3">
        <v>55</v>
      </c>
      <c r="B62" s="198"/>
      <c r="C62" s="38" t="s">
        <v>93</v>
      </c>
      <c r="D62" s="39">
        <f t="shared" si="2"/>
        <v>15</v>
      </c>
      <c r="E62" s="29">
        <v>7</v>
      </c>
      <c r="F62" s="29">
        <v>5</v>
      </c>
      <c r="G62" s="29">
        <v>5</v>
      </c>
      <c r="H62" s="29"/>
      <c r="I62" s="29"/>
      <c r="J62" s="29"/>
      <c r="K62" s="29"/>
      <c r="L62" s="29"/>
      <c r="M62" s="29"/>
      <c r="N62" s="29"/>
      <c r="O62" s="29"/>
      <c r="P62" s="29">
        <v>3</v>
      </c>
    </row>
    <row r="63" spans="1:16" ht="45" customHeight="1">
      <c r="A63" s="3">
        <v>56</v>
      </c>
      <c r="B63" s="198"/>
      <c r="C63" s="38" t="s">
        <v>45</v>
      </c>
      <c r="D63" s="39">
        <f t="shared" si="2"/>
        <v>0</v>
      </c>
      <c r="E63" s="29"/>
      <c r="F63" s="29"/>
      <c r="G63" s="29"/>
      <c r="H63" s="29"/>
      <c r="I63" s="29"/>
      <c r="J63" s="29"/>
      <c r="K63" s="29"/>
      <c r="L63" s="29"/>
      <c r="M63" s="29"/>
      <c r="N63" s="29"/>
      <c r="O63" s="29"/>
      <c r="P63" s="29"/>
    </row>
    <row r="64" spans="1:16" ht="45" customHeight="1">
      <c r="A64" s="3">
        <v>57</v>
      </c>
      <c r="B64" s="196" t="s">
        <v>94</v>
      </c>
      <c r="C64" s="196"/>
      <c r="D64" s="39">
        <f t="shared" si="2"/>
        <v>4</v>
      </c>
      <c r="E64" s="29">
        <v>2</v>
      </c>
      <c r="F64" s="29">
        <v>2</v>
      </c>
      <c r="G64" s="29">
        <v>2</v>
      </c>
      <c r="H64" s="29"/>
      <c r="I64" s="29"/>
      <c r="J64" s="29"/>
      <c r="K64" s="29"/>
      <c r="L64" s="29"/>
      <c r="M64" s="29"/>
      <c r="N64" s="29"/>
      <c r="O64" s="29"/>
      <c r="P64" s="29"/>
    </row>
    <row r="65" spans="1:16" ht="45" customHeight="1">
      <c r="A65" s="3">
        <v>58</v>
      </c>
      <c r="B65" s="196" t="s">
        <v>46</v>
      </c>
      <c r="C65" s="196"/>
      <c r="D65" s="39">
        <f t="shared" si="2"/>
        <v>4</v>
      </c>
      <c r="E65" s="29">
        <v>3</v>
      </c>
      <c r="F65" s="29">
        <v>1</v>
      </c>
      <c r="G65" s="29">
        <v>1</v>
      </c>
      <c r="H65" s="29"/>
      <c r="I65" s="29"/>
      <c r="J65" s="29"/>
      <c r="K65" s="29"/>
      <c r="L65" s="29"/>
      <c r="M65" s="29"/>
      <c r="N65" s="29"/>
      <c r="O65" s="29"/>
      <c r="P65" s="29"/>
    </row>
    <row r="66" spans="1:16" ht="24" customHeight="1">
      <c r="A66" s="3">
        <v>59</v>
      </c>
      <c r="B66" s="192" t="s">
        <v>95</v>
      </c>
      <c r="C66" s="192"/>
      <c r="D66" s="39">
        <f t="shared" si="2"/>
        <v>77</v>
      </c>
      <c r="E66" s="29">
        <v>47</v>
      </c>
      <c r="F66" s="29">
        <v>29</v>
      </c>
      <c r="G66" s="29">
        <v>23</v>
      </c>
      <c r="H66" s="29">
        <v>6</v>
      </c>
      <c r="I66" s="29">
        <v>3</v>
      </c>
      <c r="J66" s="29"/>
      <c r="K66" s="29"/>
      <c r="L66" s="29"/>
      <c r="M66" s="29"/>
      <c r="N66" s="29"/>
      <c r="O66" s="29"/>
      <c r="P66" s="29">
        <v>1</v>
      </c>
    </row>
    <row r="67" spans="1:16" ht="30" customHeight="1">
      <c r="A67" s="3">
        <v>60</v>
      </c>
      <c r="B67" s="199" t="s">
        <v>180</v>
      </c>
      <c r="C67" s="199"/>
      <c r="D67" s="39">
        <f t="shared" si="2"/>
        <v>10</v>
      </c>
      <c r="E67" s="29">
        <v>4</v>
      </c>
      <c r="F67" s="29">
        <v>6</v>
      </c>
      <c r="G67" s="29">
        <v>4</v>
      </c>
      <c r="H67" s="29">
        <v>1</v>
      </c>
      <c r="I67" s="29"/>
      <c r="J67" s="29"/>
      <c r="K67" s="29">
        <v>1</v>
      </c>
      <c r="L67" s="29"/>
      <c r="M67" s="29"/>
      <c r="N67" s="29"/>
      <c r="O67" s="29"/>
      <c r="P67" s="29"/>
    </row>
    <row r="68" spans="1:16" ht="51" customHeight="1">
      <c r="A68" s="3">
        <v>61</v>
      </c>
      <c r="B68" s="192" t="s">
        <v>179</v>
      </c>
      <c r="C68" s="200"/>
      <c r="D68" s="39">
        <f t="shared" si="2"/>
        <v>0</v>
      </c>
      <c r="E68" s="29"/>
      <c r="F68" s="29"/>
      <c r="G68" s="29"/>
      <c r="H68" s="29"/>
      <c r="I68" s="29"/>
      <c r="J68" s="29"/>
      <c r="K68" s="29"/>
      <c r="L68" s="29"/>
      <c r="M68" s="29"/>
      <c r="N68" s="29"/>
      <c r="O68" s="29"/>
      <c r="P68" s="29"/>
    </row>
    <row r="69" spans="1:16" ht="45" customHeight="1">
      <c r="A69" s="3">
        <v>62</v>
      </c>
      <c r="B69" s="201" t="s">
        <v>74</v>
      </c>
      <c r="C69" s="11" t="s">
        <v>107</v>
      </c>
      <c r="D69" s="39">
        <f t="shared" si="2"/>
        <v>0</v>
      </c>
      <c r="E69" s="29"/>
      <c r="F69" s="29"/>
      <c r="G69" s="29"/>
      <c r="H69" s="29"/>
      <c r="I69" s="29"/>
      <c r="J69" s="29"/>
      <c r="K69" s="29"/>
      <c r="L69" s="29"/>
      <c r="M69" s="29"/>
      <c r="N69" s="29"/>
      <c r="O69" s="29"/>
      <c r="P69" s="29"/>
    </row>
    <row r="70" spans="1:16" ht="45" customHeight="1">
      <c r="A70" s="3">
        <v>63</v>
      </c>
      <c r="B70" s="201"/>
      <c r="C70" s="38" t="s">
        <v>108</v>
      </c>
      <c r="D70" s="39">
        <f t="shared" si="2"/>
        <v>0</v>
      </c>
      <c r="E70" s="29"/>
      <c r="F70" s="29"/>
      <c r="G70" s="29"/>
      <c r="H70" s="29"/>
      <c r="I70" s="29"/>
      <c r="J70" s="29"/>
      <c r="K70" s="29"/>
      <c r="L70" s="29"/>
      <c r="M70" s="29"/>
      <c r="N70" s="29"/>
      <c r="O70" s="29"/>
      <c r="P70" s="29"/>
    </row>
    <row r="71" spans="1:16" ht="45" customHeight="1">
      <c r="A71" s="3">
        <v>64</v>
      </c>
      <c r="B71" s="201"/>
      <c r="C71" s="38" t="s">
        <v>109</v>
      </c>
      <c r="D71" s="39">
        <f t="shared" si="2"/>
        <v>0</v>
      </c>
      <c r="E71" s="29"/>
      <c r="F71" s="29"/>
      <c r="G71" s="29"/>
      <c r="H71" s="29"/>
      <c r="I71" s="29"/>
      <c r="J71" s="29"/>
      <c r="K71" s="29"/>
      <c r="L71" s="29"/>
      <c r="M71" s="29"/>
      <c r="N71" s="29"/>
      <c r="O71" s="29"/>
      <c r="P71" s="29"/>
    </row>
    <row r="72" spans="1:16" ht="45" customHeight="1">
      <c r="A72" s="3">
        <v>65</v>
      </c>
      <c r="B72" s="191" t="s">
        <v>110</v>
      </c>
      <c r="C72" s="191"/>
      <c r="D72" s="39">
        <f t="shared" si="2"/>
        <v>0</v>
      </c>
      <c r="E72" s="29"/>
      <c r="F72" s="29"/>
      <c r="G72" s="29"/>
      <c r="H72" s="29"/>
      <c r="I72" s="29"/>
      <c r="J72" s="29"/>
      <c r="K72" s="29"/>
      <c r="L72" s="29"/>
      <c r="M72" s="29"/>
      <c r="N72" s="29"/>
      <c r="O72" s="29"/>
      <c r="P72" s="29"/>
    </row>
    <row r="73" spans="1:16" ht="45" customHeight="1">
      <c r="A73" s="3">
        <v>66</v>
      </c>
      <c r="B73" s="191" t="s">
        <v>59</v>
      </c>
      <c r="C73" s="191"/>
      <c r="D73" s="39">
        <f t="shared" si="2"/>
        <v>0</v>
      </c>
      <c r="E73" s="29"/>
      <c r="F73" s="29"/>
      <c r="G73" s="29"/>
      <c r="H73" s="29"/>
      <c r="I73" s="29"/>
      <c r="J73" s="29"/>
      <c r="K73" s="29"/>
      <c r="L73" s="29"/>
      <c r="M73" s="29"/>
      <c r="N73" s="29"/>
      <c r="O73" s="29"/>
      <c r="P73" s="29"/>
    </row>
    <row r="74" spans="1:16" ht="45" customHeight="1">
      <c r="A74" s="3">
        <v>67</v>
      </c>
      <c r="B74" s="202" t="s">
        <v>50</v>
      </c>
      <c r="C74" s="202"/>
      <c r="D74" s="39">
        <f aca="true" t="shared" si="3" ref="D74:D88">SUM(F74,E74,P74)</f>
        <v>0</v>
      </c>
      <c r="E74" s="29"/>
      <c r="F74" s="29"/>
      <c r="G74" s="29"/>
      <c r="H74" s="29"/>
      <c r="I74" s="29"/>
      <c r="J74" s="29"/>
      <c r="K74" s="29"/>
      <c r="L74" s="29"/>
      <c r="M74" s="29"/>
      <c r="N74" s="29"/>
      <c r="O74" s="29"/>
      <c r="P74" s="29"/>
    </row>
    <row r="75" spans="1:16" ht="30.75" customHeight="1">
      <c r="A75" s="3">
        <v>68</v>
      </c>
      <c r="B75" s="191" t="s">
        <v>51</v>
      </c>
      <c r="C75" s="191"/>
      <c r="D75" s="39">
        <f t="shared" si="3"/>
        <v>0</v>
      </c>
      <c r="E75" s="29"/>
      <c r="F75" s="29"/>
      <c r="G75" s="29"/>
      <c r="H75" s="29"/>
      <c r="I75" s="29"/>
      <c r="J75" s="29"/>
      <c r="K75" s="29"/>
      <c r="L75" s="29"/>
      <c r="M75" s="29"/>
      <c r="N75" s="29"/>
      <c r="O75" s="29"/>
      <c r="P75" s="29"/>
    </row>
    <row r="76" spans="1:16" ht="45" customHeight="1">
      <c r="A76" s="3">
        <v>69</v>
      </c>
      <c r="B76" s="191" t="s">
        <v>96</v>
      </c>
      <c r="C76" s="191"/>
      <c r="D76" s="39">
        <f t="shared" si="3"/>
        <v>8</v>
      </c>
      <c r="E76" s="29">
        <v>3</v>
      </c>
      <c r="F76" s="29">
        <v>5</v>
      </c>
      <c r="G76" s="29">
        <v>3</v>
      </c>
      <c r="H76" s="29">
        <v>1</v>
      </c>
      <c r="I76" s="29"/>
      <c r="J76" s="29"/>
      <c r="K76" s="29">
        <v>1</v>
      </c>
      <c r="L76" s="29"/>
      <c r="M76" s="29"/>
      <c r="N76" s="29"/>
      <c r="O76" s="29"/>
      <c r="P76" s="29"/>
    </row>
    <row r="77" spans="1:16" ht="45" customHeight="1">
      <c r="A77" s="3">
        <v>70</v>
      </c>
      <c r="B77" s="191" t="s">
        <v>97</v>
      </c>
      <c r="C77" s="191"/>
      <c r="D77" s="39">
        <f t="shared" si="3"/>
        <v>0</v>
      </c>
      <c r="E77" s="29"/>
      <c r="F77" s="29"/>
      <c r="G77" s="29"/>
      <c r="H77" s="29"/>
      <c r="I77" s="29"/>
      <c r="J77" s="29"/>
      <c r="K77" s="29"/>
      <c r="L77" s="29"/>
      <c r="M77" s="29"/>
      <c r="N77" s="29"/>
      <c r="O77" s="29"/>
      <c r="P77" s="29"/>
    </row>
    <row r="78" spans="1:16" ht="45" customHeight="1">
      <c r="A78" s="3">
        <v>71</v>
      </c>
      <c r="B78" s="191" t="s">
        <v>98</v>
      </c>
      <c r="C78" s="191"/>
      <c r="D78" s="39">
        <f t="shared" si="3"/>
        <v>0</v>
      </c>
      <c r="E78" s="29"/>
      <c r="F78" s="29"/>
      <c r="G78" s="29"/>
      <c r="H78" s="29"/>
      <c r="I78" s="29"/>
      <c r="J78" s="29"/>
      <c r="K78" s="29"/>
      <c r="L78" s="29"/>
      <c r="M78" s="29"/>
      <c r="N78" s="29"/>
      <c r="O78" s="29"/>
      <c r="P78" s="29"/>
    </row>
    <row r="79" spans="1:16" ht="33" customHeight="1">
      <c r="A79" s="3">
        <v>72</v>
      </c>
      <c r="B79" s="191" t="s">
        <v>92</v>
      </c>
      <c r="C79" s="191"/>
      <c r="D79" s="39">
        <f t="shared" si="3"/>
        <v>0</v>
      </c>
      <c r="E79" s="29"/>
      <c r="F79" s="29"/>
      <c r="G79" s="29"/>
      <c r="H79" s="29"/>
      <c r="I79" s="29"/>
      <c r="J79" s="29"/>
      <c r="K79" s="29"/>
      <c r="L79" s="29"/>
      <c r="M79" s="29"/>
      <c r="N79" s="29"/>
      <c r="O79" s="29"/>
      <c r="P79" s="29"/>
    </row>
    <row r="80" spans="1:16" ht="45" customHeight="1">
      <c r="A80" s="3">
        <v>73</v>
      </c>
      <c r="B80" s="191" t="s">
        <v>52</v>
      </c>
      <c r="C80" s="191"/>
      <c r="D80" s="39">
        <f t="shared" si="3"/>
        <v>1</v>
      </c>
      <c r="E80" s="29">
        <v>1</v>
      </c>
      <c r="F80" s="29"/>
      <c r="G80" s="29"/>
      <c r="H80" s="29"/>
      <c r="I80" s="29"/>
      <c r="J80" s="29"/>
      <c r="K80" s="29"/>
      <c r="L80" s="29"/>
      <c r="M80" s="29"/>
      <c r="N80" s="29"/>
      <c r="O80" s="29"/>
      <c r="P80" s="29"/>
    </row>
    <row r="81" spans="1:16" ht="45" customHeight="1">
      <c r="A81" s="3">
        <v>74</v>
      </c>
      <c r="B81" s="191" t="s">
        <v>53</v>
      </c>
      <c r="C81" s="191"/>
      <c r="D81" s="39">
        <f t="shared" si="3"/>
        <v>0</v>
      </c>
      <c r="E81" s="29"/>
      <c r="F81" s="29"/>
      <c r="G81" s="29"/>
      <c r="H81" s="29"/>
      <c r="I81" s="29"/>
      <c r="J81" s="29"/>
      <c r="K81" s="29"/>
      <c r="L81" s="29"/>
      <c r="M81" s="29"/>
      <c r="N81" s="29"/>
      <c r="O81" s="29"/>
      <c r="P81" s="29"/>
    </row>
    <row r="82" spans="1:16" ht="45" customHeight="1">
      <c r="A82" s="3">
        <v>75</v>
      </c>
      <c r="B82" s="191" t="s">
        <v>54</v>
      </c>
      <c r="C82" s="191"/>
      <c r="D82" s="39">
        <f t="shared" si="3"/>
        <v>0</v>
      </c>
      <c r="E82" s="29"/>
      <c r="F82" s="29"/>
      <c r="G82" s="29"/>
      <c r="H82" s="29"/>
      <c r="I82" s="29"/>
      <c r="J82" s="29"/>
      <c r="K82" s="29"/>
      <c r="L82" s="29"/>
      <c r="M82" s="29"/>
      <c r="N82" s="29"/>
      <c r="O82" s="29"/>
      <c r="P82" s="29"/>
    </row>
    <row r="83" spans="1:37" ht="45" customHeight="1">
      <c r="A83" s="3">
        <v>76</v>
      </c>
      <c r="B83" s="191" t="s">
        <v>55</v>
      </c>
      <c r="C83" s="191"/>
      <c r="D83" s="39">
        <f t="shared" si="3"/>
        <v>0</v>
      </c>
      <c r="E83" s="29"/>
      <c r="F83" s="29"/>
      <c r="G83" s="29"/>
      <c r="H83" s="29"/>
      <c r="I83" s="29"/>
      <c r="J83" s="29"/>
      <c r="K83" s="29"/>
      <c r="L83" s="29"/>
      <c r="M83" s="29"/>
      <c r="N83" s="29"/>
      <c r="O83" s="29"/>
      <c r="P83" s="29"/>
      <c r="T83" s="23"/>
      <c r="U83" s="23"/>
      <c r="V83" s="23"/>
      <c r="W83" s="23"/>
      <c r="X83" s="23"/>
      <c r="Y83" s="23"/>
      <c r="Z83" s="23"/>
      <c r="AA83" s="23"/>
      <c r="AB83" s="23"/>
      <c r="AC83" s="23"/>
      <c r="AD83" s="23"/>
      <c r="AE83" s="23"/>
      <c r="AF83" s="23"/>
      <c r="AG83" s="23"/>
      <c r="AH83" s="23"/>
      <c r="AI83" s="23"/>
      <c r="AJ83" s="23"/>
      <c r="AK83" s="23"/>
    </row>
    <row r="84" spans="1:37" ht="39" customHeight="1">
      <c r="A84" s="3">
        <v>77</v>
      </c>
      <c r="B84" s="201" t="s">
        <v>74</v>
      </c>
      <c r="C84" s="1" t="s">
        <v>3</v>
      </c>
      <c r="D84" s="39">
        <f t="shared" si="3"/>
        <v>0</v>
      </c>
      <c r="E84" s="29"/>
      <c r="F84" s="29"/>
      <c r="G84" s="29"/>
      <c r="H84" s="29"/>
      <c r="I84" s="29"/>
      <c r="J84" s="29"/>
      <c r="K84" s="29"/>
      <c r="L84" s="29"/>
      <c r="M84" s="29"/>
      <c r="N84" s="29"/>
      <c r="O84" s="29"/>
      <c r="P84" s="29"/>
      <c r="T84" s="23"/>
      <c r="U84" s="23"/>
      <c r="V84" s="23"/>
      <c r="W84" s="23"/>
      <c r="X84" s="23"/>
      <c r="Y84" s="23"/>
      <c r="Z84" s="23"/>
      <c r="AA84" s="23"/>
      <c r="AB84" s="23"/>
      <c r="AC84" s="23"/>
      <c r="AD84" s="23"/>
      <c r="AE84" s="23"/>
      <c r="AF84" s="23"/>
      <c r="AG84" s="23"/>
      <c r="AH84" s="23"/>
      <c r="AI84" s="23"/>
      <c r="AJ84" s="23"/>
      <c r="AK84" s="23"/>
    </row>
    <row r="85" spans="1:37" ht="39" customHeight="1">
      <c r="A85" s="3">
        <v>78</v>
      </c>
      <c r="B85" s="201"/>
      <c r="C85" s="1" t="s">
        <v>4</v>
      </c>
      <c r="D85" s="39">
        <f t="shared" si="3"/>
        <v>0</v>
      </c>
      <c r="E85" s="29"/>
      <c r="F85" s="29"/>
      <c r="G85" s="29"/>
      <c r="H85" s="29"/>
      <c r="I85" s="29"/>
      <c r="J85" s="29"/>
      <c r="K85" s="29"/>
      <c r="L85" s="29"/>
      <c r="M85" s="29"/>
      <c r="N85" s="29"/>
      <c r="O85" s="29"/>
      <c r="P85" s="29"/>
      <c r="T85" s="23"/>
      <c r="U85" s="23"/>
      <c r="V85" s="23"/>
      <c r="W85" s="23"/>
      <c r="X85" s="23"/>
      <c r="Y85" s="23"/>
      <c r="Z85" s="23"/>
      <c r="AA85" s="23"/>
      <c r="AB85" s="23"/>
      <c r="AC85" s="23"/>
      <c r="AD85" s="23"/>
      <c r="AE85" s="23"/>
      <c r="AF85" s="23"/>
      <c r="AG85" s="23"/>
      <c r="AH85" s="23"/>
      <c r="AI85" s="23"/>
      <c r="AJ85" s="23"/>
      <c r="AK85" s="23"/>
    </row>
    <row r="86" spans="1:37" ht="39" customHeight="1">
      <c r="A86" s="3">
        <v>79</v>
      </c>
      <c r="B86" s="201"/>
      <c r="C86" s="1" t="s">
        <v>15</v>
      </c>
      <c r="D86" s="39">
        <f t="shared" si="3"/>
        <v>0</v>
      </c>
      <c r="E86" s="29"/>
      <c r="F86" s="29"/>
      <c r="G86" s="29"/>
      <c r="H86" s="29"/>
      <c r="I86" s="29"/>
      <c r="J86" s="29"/>
      <c r="K86" s="29"/>
      <c r="L86" s="29"/>
      <c r="M86" s="29"/>
      <c r="N86" s="29"/>
      <c r="O86" s="29"/>
      <c r="P86" s="29"/>
      <c r="T86" s="23"/>
      <c r="U86" s="23"/>
      <c r="V86" s="23"/>
      <c r="W86" s="23"/>
      <c r="X86" s="23"/>
      <c r="Y86" s="23"/>
      <c r="Z86" s="23"/>
      <c r="AA86" s="23"/>
      <c r="AB86" s="23"/>
      <c r="AC86" s="23"/>
      <c r="AD86" s="23"/>
      <c r="AE86" s="23"/>
      <c r="AF86" s="23"/>
      <c r="AG86" s="23"/>
      <c r="AH86" s="23"/>
      <c r="AI86" s="23"/>
      <c r="AJ86" s="23"/>
      <c r="AK86" s="23"/>
    </row>
    <row r="87" spans="1:37" ht="39" customHeight="1">
      <c r="A87" s="3">
        <v>80</v>
      </c>
      <c r="B87" s="201"/>
      <c r="C87" s="1" t="s">
        <v>16</v>
      </c>
      <c r="D87" s="39">
        <f t="shared" si="3"/>
        <v>0</v>
      </c>
      <c r="E87" s="29"/>
      <c r="F87" s="29"/>
      <c r="G87" s="29"/>
      <c r="H87" s="29"/>
      <c r="I87" s="29"/>
      <c r="J87" s="29"/>
      <c r="K87" s="29"/>
      <c r="L87" s="29"/>
      <c r="M87" s="29"/>
      <c r="N87" s="29"/>
      <c r="O87" s="29"/>
      <c r="P87" s="29"/>
      <c r="T87" s="23"/>
      <c r="U87" s="23"/>
      <c r="V87" s="23"/>
      <c r="W87" s="23"/>
      <c r="X87" s="23"/>
      <c r="Y87" s="23"/>
      <c r="Z87" s="23"/>
      <c r="AA87" s="23"/>
      <c r="AB87" s="23"/>
      <c r="AC87" s="23"/>
      <c r="AD87" s="23"/>
      <c r="AE87" s="23"/>
      <c r="AF87" s="23"/>
      <c r="AG87" s="23"/>
      <c r="AH87" s="23"/>
      <c r="AI87" s="23"/>
      <c r="AJ87" s="23"/>
      <c r="AK87" s="23"/>
    </row>
    <row r="88" spans="1:16" ht="31.5" customHeight="1">
      <c r="A88" s="3">
        <v>81</v>
      </c>
      <c r="B88" s="191" t="s">
        <v>17</v>
      </c>
      <c r="C88" s="191"/>
      <c r="D88" s="39">
        <f t="shared" si="3"/>
        <v>1</v>
      </c>
      <c r="E88" s="29"/>
      <c r="F88" s="29">
        <v>1</v>
      </c>
      <c r="G88" s="29">
        <v>1</v>
      </c>
      <c r="H88" s="29"/>
      <c r="I88" s="29"/>
      <c r="J88" s="29"/>
      <c r="K88" s="29"/>
      <c r="L88" s="29"/>
      <c r="M88" s="29"/>
      <c r="N88" s="29"/>
      <c r="O88" s="29"/>
      <c r="P88" s="29"/>
    </row>
    <row r="89" spans="1:36" ht="31.5" customHeight="1">
      <c r="A89" s="3">
        <v>82</v>
      </c>
      <c r="B89" s="192" t="s">
        <v>150</v>
      </c>
      <c r="C89" s="192"/>
      <c r="D89" s="39">
        <f>SUM(E89,F89,P89)</f>
        <v>783</v>
      </c>
      <c r="E89" s="39">
        <f aca="true" t="shared" si="4" ref="E89:P89">SUM(E8,E67)</f>
        <v>453</v>
      </c>
      <c r="F89" s="39">
        <f>SUM(F8,F67)</f>
        <v>287</v>
      </c>
      <c r="G89" s="39">
        <f>SUM(G8,G67)</f>
        <v>264</v>
      </c>
      <c r="H89" s="39">
        <f>SUM(H8,H67)</f>
        <v>21</v>
      </c>
      <c r="I89" s="39">
        <f>SUM(I8,I67)</f>
        <v>7</v>
      </c>
      <c r="J89" s="39">
        <f>SUM(J8,J67)</f>
        <v>0</v>
      </c>
      <c r="K89" s="39">
        <f t="shared" si="4"/>
        <v>2</v>
      </c>
      <c r="L89" s="39">
        <f t="shared" si="4"/>
        <v>0</v>
      </c>
      <c r="M89" s="39">
        <f t="shared" si="4"/>
        <v>0</v>
      </c>
      <c r="N89" s="39">
        <f t="shared" si="4"/>
        <v>0</v>
      </c>
      <c r="O89" s="39">
        <f t="shared" si="4"/>
        <v>0</v>
      </c>
      <c r="P89" s="39">
        <f t="shared" si="4"/>
        <v>43</v>
      </c>
      <c r="T89" s="23"/>
      <c r="U89" s="23"/>
      <c r="V89" s="23"/>
      <c r="W89" s="23"/>
      <c r="X89" s="23"/>
      <c r="Y89" s="23"/>
      <c r="Z89" s="23"/>
      <c r="AA89" s="23"/>
      <c r="AB89" s="23"/>
      <c r="AC89" s="23"/>
      <c r="AD89" s="23"/>
      <c r="AE89" s="23"/>
      <c r="AF89" s="23"/>
      <c r="AG89" s="23"/>
      <c r="AH89" s="23"/>
      <c r="AI89" s="23"/>
      <c r="AJ89" s="23"/>
    </row>
    <row r="90" spans="1:36" ht="45" customHeight="1">
      <c r="A90" s="40"/>
      <c r="B90" s="41"/>
      <c r="D90" s="15"/>
      <c r="E90" s="15"/>
      <c r="F90" s="15"/>
      <c r="G90" s="15"/>
      <c r="H90" s="15"/>
      <c r="I90" s="15"/>
      <c r="J90" s="15"/>
      <c r="K90" s="15"/>
      <c r="L90" s="15"/>
      <c r="M90" s="15"/>
      <c r="N90" s="15"/>
      <c r="O90" s="15"/>
      <c r="P90" s="15"/>
      <c r="Q90" s="23"/>
      <c r="R90" s="23"/>
      <c r="S90" s="23"/>
      <c r="T90" s="23"/>
      <c r="U90" s="23"/>
      <c r="V90" s="23"/>
      <c r="W90" s="23"/>
      <c r="X90" s="23"/>
      <c r="Y90" s="23"/>
      <c r="Z90" s="23"/>
      <c r="AA90" s="23"/>
      <c r="AB90" s="23"/>
      <c r="AC90" s="23"/>
      <c r="AD90" s="23"/>
      <c r="AE90" s="23"/>
      <c r="AF90" s="23"/>
      <c r="AG90" s="23"/>
      <c r="AH90" s="23"/>
      <c r="AI90" s="23"/>
      <c r="AJ90" s="23"/>
    </row>
    <row r="91" spans="4:36" ht="45" customHeight="1">
      <c r="D91" s="15"/>
      <c r="E91" s="15"/>
      <c r="F91" s="15"/>
      <c r="G91" s="15"/>
      <c r="H91" s="15"/>
      <c r="I91" s="15"/>
      <c r="J91" s="15"/>
      <c r="K91" s="15"/>
      <c r="L91" s="15"/>
      <c r="M91" s="15"/>
      <c r="N91" s="15"/>
      <c r="O91" s="15"/>
      <c r="P91" s="15"/>
      <c r="Q91" s="23"/>
      <c r="R91" s="23"/>
      <c r="S91" s="23"/>
      <c r="T91" s="23"/>
      <c r="U91" s="23"/>
      <c r="V91" s="23"/>
      <c r="W91" s="23"/>
      <c r="X91" s="23"/>
      <c r="Y91" s="23"/>
      <c r="Z91" s="23"/>
      <c r="AA91" s="23"/>
      <c r="AB91" s="23"/>
      <c r="AC91" s="23"/>
      <c r="AD91" s="23"/>
      <c r="AE91" s="23"/>
      <c r="AF91" s="23"/>
      <c r="AG91" s="23"/>
      <c r="AH91" s="23"/>
      <c r="AI91" s="23"/>
      <c r="AJ91" s="23"/>
    </row>
    <row r="92" spans="4:36" ht="45" customHeight="1">
      <c r="D92" s="15"/>
      <c r="E92" s="15"/>
      <c r="F92" s="15"/>
      <c r="G92" s="15"/>
      <c r="H92" s="15"/>
      <c r="I92" s="15"/>
      <c r="J92" s="15"/>
      <c r="K92" s="15"/>
      <c r="L92" s="15"/>
      <c r="M92" s="15"/>
      <c r="N92" s="15"/>
      <c r="O92" s="15"/>
      <c r="P92" s="15"/>
      <c r="Q92" s="23"/>
      <c r="R92" s="23"/>
      <c r="S92" s="23"/>
      <c r="T92" s="23"/>
      <c r="U92" s="23"/>
      <c r="V92" s="23"/>
      <c r="W92" s="23"/>
      <c r="X92" s="23"/>
      <c r="Y92" s="23"/>
      <c r="Z92" s="23"/>
      <c r="AA92" s="23"/>
      <c r="AB92" s="23"/>
      <c r="AC92" s="23"/>
      <c r="AD92" s="23"/>
      <c r="AE92" s="23"/>
      <c r="AF92" s="23"/>
      <c r="AG92" s="23"/>
      <c r="AH92" s="23"/>
      <c r="AI92" s="23"/>
      <c r="AJ92" s="23"/>
    </row>
    <row r="93" spans="4:36" ht="45" customHeight="1">
      <c r="D93" s="15"/>
      <c r="E93" s="15"/>
      <c r="F93" s="15"/>
      <c r="G93" s="15"/>
      <c r="H93" s="15"/>
      <c r="I93" s="15"/>
      <c r="J93" s="15"/>
      <c r="K93" s="15"/>
      <c r="L93" s="15"/>
      <c r="M93" s="15"/>
      <c r="N93" s="15"/>
      <c r="O93" s="15"/>
      <c r="P93" s="15"/>
      <c r="Q93" s="23"/>
      <c r="R93" s="23"/>
      <c r="S93" s="23"/>
      <c r="T93" s="23"/>
      <c r="U93" s="23"/>
      <c r="V93" s="23"/>
      <c r="W93" s="23"/>
      <c r="X93" s="23"/>
      <c r="Y93" s="23"/>
      <c r="Z93" s="23"/>
      <c r="AA93" s="23"/>
      <c r="AB93" s="23"/>
      <c r="AC93" s="23"/>
      <c r="AD93" s="23"/>
      <c r="AE93" s="23"/>
      <c r="AF93" s="23"/>
      <c r="AG93" s="23"/>
      <c r="AH93" s="23"/>
      <c r="AI93" s="23"/>
      <c r="AJ93" s="23"/>
    </row>
    <row r="94" spans="4:36" ht="45" customHeight="1">
      <c r="D94" s="15"/>
      <c r="E94" s="15"/>
      <c r="F94" s="15"/>
      <c r="G94" s="15"/>
      <c r="H94" s="15"/>
      <c r="I94" s="15"/>
      <c r="J94" s="15"/>
      <c r="K94" s="15"/>
      <c r="L94" s="15"/>
      <c r="M94" s="15"/>
      <c r="N94" s="15"/>
      <c r="O94" s="15"/>
      <c r="P94" s="15"/>
      <c r="Q94" s="23"/>
      <c r="R94" s="23"/>
      <c r="S94" s="23"/>
      <c r="T94" s="23"/>
      <c r="U94" s="23"/>
      <c r="V94" s="23"/>
      <c r="W94" s="23"/>
      <c r="X94" s="23"/>
      <c r="Y94" s="23"/>
      <c r="Z94" s="23"/>
      <c r="AA94" s="23"/>
      <c r="AB94" s="23"/>
      <c r="AC94" s="23"/>
      <c r="AD94" s="23"/>
      <c r="AE94" s="23"/>
      <c r="AF94" s="23"/>
      <c r="AG94" s="23"/>
      <c r="AH94" s="23"/>
      <c r="AI94" s="23"/>
      <c r="AJ94" s="23"/>
    </row>
    <row r="95" spans="4:36" ht="45" customHeight="1">
      <c r="D95" s="15"/>
      <c r="E95" s="15"/>
      <c r="F95" s="15"/>
      <c r="G95" s="15"/>
      <c r="H95" s="15"/>
      <c r="I95" s="15"/>
      <c r="J95" s="15"/>
      <c r="K95" s="15"/>
      <c r="L95" s="15"/>
      <c r="M95" s="15"/>
      <c r="N95" s="15"/>
      <c r="O95" s="15"/>
      <c r="P95" s="15"/>
      <c r="Q95" s="23"/>
      <c r="R95" s="23"/>
      <c r="S95" s="23"/>
      <c r="T95" s="23"/>
      <c r="U95" s="23"/>
      <c r="V95" s="23"/>
      <c r="W95" s="23"/>
      <c r="X95" s="23"/>
      <c r="Y95" s="23"/>
      <c r="Z95" s="23"/>
      <c r="AA95" s="23"/>
      <c r="AB95" s="23"/>
      <c r="AC95" s="23"/>
      <c r="AD95" s="23"/>
      <c r="AE95" s="23"/>
      <c r="AF95" s="23"/>
      <c r="AG95" s="23"/>
      <c r="AH95" s="23"/>
      <c r="AI95" s="23"/>
      <c r="AJ95" s="23"/>
    </row>
    <row r="96" spans="4:36" ht="45" customHeight="1">
      <c r="D96" s="15"/>
      <c r="E96" s="15"/>
      <c r="F96" s="15"/>
      <c r="G96" s="15"/>
      <c r="H96" s="15"/>
      <c r="I96" s="15"/>
      <c r="J96" s="15"/>
      <c r="K96" s="15"/>
      <c r="L96" s="15"/>
      <c r="M96" s="15"/>
      <c r="N96" s="15"/>
      <c r="O96" s="15"/>
      <c r="P96" s="15"/>
      <c r="Q96" s="23"/>
      <c r="R96" s="23"/>
      <c r="S96" s="23"/>
      <c r="T96" s="23"/>
      <c r="U96" s="23"/>
      <c r="V96" s="23"/>
      <c r="W96" s="23"/>
      <c r="X96" s="23"/>
      <c r="Y96" s="23"/>
      <c r="Z96" s="23"/>
      <c r="AA96" s="23"/>
      <c r="AB96" s="23"/>
      <c r="AC96" s="23"/>
      <c r="AD96" s="23"/>
      <c r="AE96" s="23"/>
      <c r="AF96" s="23"/>
      <c r="AG96" s="23"/>
      <c r="AH96" s="23"/>
      <c r="AI96" s="23"/>
      <c r="AJ96" s="23"/>
    </row>
    <row r="97" spans="4:36" ht="45" customHeight="1">
      <c r="D97" s="15"/>
      <c r="E97" s="15"/>
      <c r="F97" s="15"/>
      <c r="G97" s="15"/>
      <c r="H97" s="15"/>
      <c r="I97" s="15"/>
      <c r="J97" s="15"/>
      <c r="K97" s="15"/>
      <c r="L97" s="15"/>
      <c r="M97" s="15"/>
      <c r="N97" s="15"/>
      <c r="O97" s="15"/>
      <c r="P97" s="15"/>
      <c r="Q97" s="23"/>
      <c r="R97" s="23"/>
      <c r="S97" s="23"/>
      <c r="T97" s="23"/>
      <c r="U97" s="23"/>
      <c r="V97" s="23"/>
      <c r="W97" s="23"/>
      <c r="X97" s="23"/>
      <c r="Y97" s="23"/>
      <c r="Z97" s="23"/>
      <c r="AA97" s="23"/>
      <c r="AB97" s="23"/>
      <c r="AC97" s="23"/>
      <c r="AD97" s="23"/>
      <c r="AE97" s="23"/>
      <c r="AF97" s="23"/>
      <c r="AG97" s="23"/>
      <c r="AH97" s="23"/>
      <c r="AI97" s="23"/>
      <c r="AJ97" s="23"/>
    </row>
    <row r="98" spans="4:36" ht="45" customHeight="1">
      <c r="D98" s="15"/>
      <c r="E98" s="15"/>
      <c r="F98" s="15"/>
      <c r="G98" s="15"/>
      <c r="H98" s="15"/>
      <c r="I98" s="15"/>
      <c r="J98" s="15"/>
      <c r="K98" s="15"/>
      <c r="L98" s="15"/>
      <c r="M98" s="15"/>
      <c r="N98" s="15"/>
      <c r="O98" s="15"/>
      <c r="P98" s="15"/>
      <c r="Q98" s="23"/>
      <c r="R98" s="23"/>
      <c r="S98" s="23"/>
      <c r="T98" s="23"/>
      <c r="U98" s="23"/>
      <c r="V98" s="23"/>
      <c r="W98" s="23"/>
      <c r="X98" s="23"/>
      <c r="Y98" s="23"/>
      <c r="Z98" s="23"/>
      <c r="AA98" s="23"/>
      <c r="AB98" s="23"/>
      <c r="AC98" s="23"/>
      <c r="AD98" s="23"/>
      <c r="AE98" s="23"/>
      <c r="AF98" s="23"/>
      <c r="AG98" s="23"/>
      <c r="AH98" s="23"/>
      <c r="AI98" s="23"/>
      <c r="AJ98" s="23"/>
    </row>
    <row r="99" spans="4:36" ht="45" customHeight="1">
      <c r="D99" s="15"/>
      <c r="E99" s="15"/>
      <c r="F99" s="15"/>
      <c r="G99" s="15"/>
      <c r="H99" s="15"/>
      <c r="I99" s="15"/>
      <c r="J99" s="15"/>
      <c r="K99" s="15"/>
      <c r="L99" s="15"/>
      <c r="M99" s="15"/>
      <c r="N99" s="15"/>
      <c r="O99" s="15"/>
      <c r="P99" s="15"/>
      <c r="Q99" s="23"/>
      <c r="R99" s="23"/>
      <c r="S99" s="23"/>
      <c r="T99" s="23"/>
      <c r="U99" s="23"/>
      <c r="V99" s="23"/>
      <c r="W99" s="23"/>
      <c r="X99" s="23"/>
      <c r="Y99" s="23"/>
      <c r="Z99" s="23"/>
      <c r="AA99" s="23"/>
      <c r="AB99" s="23"/>
      <c r="AC99" s="23"/>
      <c r="AD99" s="23"/>
      <c r="AE99" s="23"/>
      <c r="AF99" s="23"/>
      <c r="AG99" s="23"/>
      <c r="AH99" s="23"/>
      <c r="AI99" s="23"/>
      <c r="AJ99" s="23"/>
    </row>
    <row r="100" spans="4:36" ht="45" customHeight="1">
      <c r="D100" s="15"/>
      <c r="E100" s="15"/>
      <c r="F100" s="15"/>
      <c r="G100" s="15"/>
      <c r="H100" s="15"/>
      <c r="I100" s="15"/>
      <c r="J100" s="15"/>
      <c r="K100" s="15"/>
      <c r="L100" s="15"/>
      <c r="M100" s="15"/>
      <c r="N100" s="15"/>
      <c r="O100" s="15"/>
      <c r="P100" s="15"/>
      <c r="Q100" s="23"/>
      <c r="R100" s="23"/>
      <c r="S100" s="23"/>
      <c r="T100" s="23"/>
      <c r="U100" s="23"/>
      <c r="V100" s="23"/>
      <c r="W100" s="23"/>
      <c r="X100" s="23"/>
      <c r="Y100" s="23"/>
      <c r="Z100" s="23"/>
      <c r="AA100" s="23"/>
      <c r="AB100" s="23"/>
      <c r="AC100" s="23"/>
      <c r="AD100" s="23"/>
      <c r="AE100" s="23"/>
      <c r="AF100" s="23"/>
      <c r="AG100" s="23"/>
      <c r="AH100" s="23"/>
      <c r="AI100" s="23"/>
      <c r="AJ100" s="23"/>
    </row>
    <row r="101" spans="4:36" ht="45" customHeight="1">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row>
    <row r="102" spans="4:36" ht="45" customHeight="1">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row>
    <row r="103" spans="4:36" ht="45" customHeight="1">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row>
    <row r="104" spans="4:36" ht="45" customHeight="1">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row>
    <row r="105" spans="4:36" ht="45" customHeight="1">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row>
    <row r="106" spans="4:36" ht="45" customHeight="1">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row>
    <row r="107" spans="4:36" ht="45" customHeight="1">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row>
    <row r="108" spans="4:36" ht="45" customHeight="1">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row>
    <row r="109" spans="4:36" ht="45" customHeight="1">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row>
    <row r="110" spans="4:36" ht="45" customHeight="1">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row>
    <row r="111" spans="4:36" ht="45" customHeight="1">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row>
    <row r="112" spans="4:36" ht="45" customHeight="1">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row>
    <row r="113" spans="4:36" ht="45" customHeight="1">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row>
    <row r="114" spans="4:36" ht="45" customHeight="1">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row>
    <row r="115" spans="4:36" ht="45" customHeight="1">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row>
    <row r="116" spans="4:36" ht="45" customHeight="1">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row>
    <row r="117" spans="4:36" ht="45" customHeight="1">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row>
    <row r="118" spans="4:36" ht="45" customHeight="1">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row>
    <row r="119" spans="4:36" ht="45" customHeight="1">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row>
    <row r="120" spans="4:36" ht="45" customHeight="1">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row>
    <row r="121" spans="4:36" ht="45" customHeight="1">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row>
    <row r="122" spans="4:36" ht="45" customHeight="1">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row>
    <row r="123" spans="4:36" ht="45" customHeight="1">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row>
    <row r="124" spans="4:36" ht="45" customHeight="1">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row>
    <row r="125" spans="4:36" ht="45" customHeight="1">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row>
    <row r="126" spans="4:36" ht="45" customHeight="1">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row>
    <row r="127" spans="4:36" ht="45" customHeight="1">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row>
    <row r="128" spans="4:36" ht="45" customHeight="1">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row>
    <row r="129" spans="4:36" ht="45" customHeight="1">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row>
    <row r="130" spans="4:36" ht="45" customHeight="1">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row>
    <row r="131" spans="4:36" ht="45" customHeight="1">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row>
    <row r="132" spans="4:36" ht="45" customHeight="1">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row>
    <row r="133" spans="4:36" ht="45" customHeight="1">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row>
    <row r="134" spans="4:36" ht="45" customHeight="1">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row>
    <row r="135" spans="4:36" ht="45" customHeight="1">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row>
    <row r="136" spans="4:36" ht="45" customHeight="1">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row>
    <row r="137" spans="4:36" ht="45" customHeight="1">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row>
    <row r="138" spans="4:36" ht="45" customHeight="1">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row>
    <row r="139" spans="4:36" ht="45" customHeight="1">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row>
    <row r="140" spans="4:36" ht="45" customHeight="1">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row>
    <row r="141" spans="4:36" ht="45" customHeight="1">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row>
    <row r="142" spans="4:36" ht="45" customHeight="1">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row>
    <row r="143" spans="4:36" ht="45" customHeight="1">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row>
    <row r="144" spans="4:36" ht="45" customHeight="1">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row>
    <row r="145" spans="4:36" ht="45" customHeight="1">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row>
    <row r="146" spans="4:36" ht="45" customHeight="1">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row>
    <row r="147" spans="4:36" ht="45" customHeight="1">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row>
    <row r="148" spans="4:36" ht="45" customHeight="1">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row>
    <row r="149" spans="4:36" ht="45" customHeight="1">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row>
    <row r="150" spans="4:36" ht="45" customHeight="1">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row>
    <row r="151" spans="4:36" ht="45" customHeight="1">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row>
    <row r="152" spans="4:36" ht="45" customHeight="1">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row>
    <row r="153" spans="4:36" ht="45" customHeight="1">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row>
    <row r="154" spans="4:36" ht="45" customHeight="1">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row>
    <row r="155" spans="4:36" ht="45" customHeight="1">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row>
  </sheetData>
  <sheetProtection/>
  <mergeCells count="63">
    <mergeCell ref="G4:G6"/>
    <mergeCell ref="G3:O3"/>
    <mergeCell ref="H4:J4"/>
    <mergeCell ref="H5:H6"/>
    <mergeCell ref="I5:J5"/>
    <mergeCell ref="B75:C75"/>
    <mergeCell ref="B60:C60"/>
    <mergeCell ref="B61:B63"/>
    <mergeCell ref="B66:C66"/>
    <mergeCell ref="B89:C89"/>
    <mergeCell ref="B76:C76"/>
    <mergeCell ref="B77:C77"/>
    <mergeCell ref="B78:C78"/>
    <mergeCell ref="B79:C79"/>
    <mergeCell ref="B80:C80"/>
    <mergeCell ref="B82:C82"/>
    <mergeCell ref="B83:C83"/>
    <mergeCell ref="B84:B87"/>
    <mergeCell ref="B88:C88"/>
    <mergeCell ref="B56:B59"/>
    <mergeCell ref="B67:C67"/>
    <mergeCell ref="B81:C81"/>
    <mergeCell ref="B68:C68"/>
    <mergeCell ref="B69:B71"/>
    <mergeCell ref="B72:C72"/>
    <mergeCell ref="B73:C73"/>
    <mergeCell ref="B74:C74"/>
    <mergeCell ref="B64:C64"/>
    <mergeCell ref="B65:C65"/>
    <mergeCell ref="B48:C48"/>
    <mergeCell ref="B49:C49"/>
    <mergeCell ref="B50:C50"/>
    <mergeCell ref="B51:B53"/>
    <mergeCell ref="B54:C54"/>
    <mergeCell ref="B55:C55"/>
    <mergeCell ref="B16:B19"/>
    <mergeCell ref="B20:C20"/>
    <mergeCell ref="B21:B25"/>
    <mergeCell ref="B36:C36"/>
    <mergeCell ref="B37:C37"/>
    <mergeCell ref="B38:B43"/>
    <mergeCell ref="B46:C46"/>
    <mergeCell ref="B47:C47"/>
    <mergeCell ref="P2:P6"/>
    <mergeCell ref="B26:C26"/>
    <mergeCell ref="B27:B35"/>
    <mergeCell ref="B7:C7"/>
    <mergeCell ref="B8:C8"/>
    <mergeCell ref="B9:C9"/>
    <mergeCell ref="B10:B12"/>
    <mergeCell ref="B13:C13"/>
    <mergeCell ref="B14:C14"/>
    <mergeCell ref="B15:C15"/>
    <mergeCell ref="A1:P1"/>
    <mergeCell ref="A2:A6"/>
    <mergeCell ref="B2:C6"/>
    <mergeCell ref="D2:D6"/>
    <mergeCell ref="E2:E6"/>
    <mergeCell ref="F2:O2"/>
    <mergeCell ref="F3:F6"/>
    <mergeCell ref="K5:K6"/>
    <mergeCell ref="L5:O5"/>
    <mergeCell ref="K4:O4"/>
  </mergeCells>
  <printOptions/>
  <pageMargins left="0.2362204724409449" right="0.2362204724409449" top="0.35433070866141736" bottom="0.7480314960629921" header="0.31496062992125984" footer="0.31496062992125984"/>
  <pageSetup firstPageNumber="3" useFirstPageNumber="1" fitToHeight="0" fitToWidth="1" horizontalDpi="600" verticalDpi="600" orientation="landscape" pageOrder="overThenDown" paperSize="9" scale="73" r:id="rId1"/>
  <headerFooter alignWithMargins="0">
    <oddFooter>&amp;L3560AFDC&amp;CФорма № 22-Ц, Підрозділ: Апеляційний суд Хмельницької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15"/>
  <sheetViews>
    <sheetView zoomScalePageLayoutView="0" workbookViewId="0" topLeftCell="A1">
      <selection activeCell="D2" sqref="D2:D4"/>
    </sheetView>
  </sheetViews>
  <sheetFormatPr defaultColWidth="9.00390625" defaultRowHeight="12.75"/>
  <cols>
    <col min="1" max="1" width="3.75390625" style="13" customWidth="1"/>
    <col min="2" max="2" width="50.625" style="13" customWidth="1"/>
    <col min="3" max="3" width="10.125" style="13" customWidth="1"/>
    <col min="4" max="4" width="15.25390625" style="13" customWidth="1"/>
    <col min="5" max="5" width="9.125" style="13" customWidth="1"/>
    <col min="6" max="6" width="12.625" style="13" customWidth="1"/>
    <col min="7" max="7" width="12.00390625" style="13" customWidth="1"/>
    <col min="8" max="8" width="10.375" style="13" customWidth="1"/>
    <col min="9" max="16384" width="9.125" style="13" customWidth="1"/>
  </cols>
  <sheetData>
    <row r="1" spans="1:8" ht="35.25" customHeight="1">
      <c r="A1" s="208" t="s">
        <v>221</v>
      </c>
      <c r="B1" s="208"/>
      <c r="C1" s="208"/>
      <c r="D1" s="208"/>
      <c r="E1" s="208"/>
      <c r="F1" s="208"/>
      <c r="G1" s="208"/>
      <c r="H1" s="208"/>
    </row>
    <row r="2" spans="1:8" ht="15.75" customHeight="1">
      <c r="A2" s="209" t="s">
        <v>65</v>
      </c>
      <c r="B2" s="211" t="s">
        <v>47</v>
      </c>
      <c r="C2" s="211" t="s">
        <v>48</v>
      </c>
      <c r="D2" s="216" t="s">
        <v>216</v>
      </c>
      <c r="E2" s="216" t="s">
        <v>217</v>
      </c>
      <c r="F2" s="216"/>
      <c r="G2" s="216"/>
      <c r="H2" s="217" t="s">
        <v>220</v>
      </c>
    </row>
    <row r="3" spans="1:8" ht="12.75">
      <c r="A3" s="210"/>
      <c r="B3" s="212"/>
      <c r="C3" s="214"/>
      <c r="D3" s="216"/>
      <c r="E3" s="211" t="s">
        <v>49</v>
      </c>
      <c r="F3" s="220" t="s">
        <v>74</v>
      </c>
      <c r="G3" s="220"/>
      <c r="H3" s="218"/>
    </row>
    <row r="4" spans="1:8" ht="80.25" customHeight="1">
      <c r="A4" s="210"/>
      <c r="B4" s="213"/>
      <c r="C4" s="215"/>
      <c r="D4" s="216"/>
      <c r="E4" s="213"/>
      <c r="F4" s="8" t="s">
        <v>218</v>
      </c>
      <c r="G4" s="8" t="s">
        <v>219</v>
      </c>
      <c r="H4" s="219"/>
    </row>
    <row r="5" spans="1:8" ht="12.75">
      <c r="A5" s="89" t="s">
        <v>76</v>
      </c>
      <c r="B5" s="90" t="s">
        <v>77</v>
      </c>
      <c r="C5" s="90">
        <v>1</v>
      </c>
      <c r="D5" s="90">
        <v>2</v>
      </c>
      <c r="E5" s="90">
        <v>3</v>
      </c>
      <c r="F5" s="90">
        <v>4</v>
      </c>
      <c r="G5" s="90">
        <v>5</v>
      </c>
      <c r="H5" s="89">
        <v>6</v>
      </c>
    </row>
    <row r="6" spans="1:8" ht="12.75">
      <c r="A6" s="91">
        <v>1</v>
      </c>
      <c r="B6" s="61" t="s">
        <v>193</v>
      </c>
      <c r="C6" s="92">
        <f aca="true" t="shared" si="0" ref="C6:H6">SUM(C7:C11,C13)</f>
        <v>270</v>
      </c>
      <c r="D6" s="92">
        <f t="shared" si="0"/>
        <v>113</v>
      </c>
      <c r="E6" s="92">
        <f t="shared" si="0"/>
        <v>155</v>
      </c>
      <c r="F6" s="92">
        <f t="shared" si="0"/>
        <v>37</v>
      </c>
      <c r="G6" s="92">
        <f t="shared" si="0"/>
        <v>73</v>
      </c>
      <c r="H6" s="92">
        <f t="shared" si="0"/>
        <v>2</v>
      </c>
    </row>
    <row r="7" spans="1:9" ht="31.5" customHeight="1">
      <c r="A7" s="88">
        <v>2</v>
      </c>
      <c r="B7" s="1" t="s">
        <v>60</v>
      </c>
      <c r="C7" s="92">
        <f>SUM(D7,E7,H7)</f>
        <v>0</v>
      </c>
      <c r="D7" s="93"/>
      <c r="E7" s="92"/>
      <c r="F7" s="93"/>
      <c r="G7" s="93"/>
      <c r="H7" s="94"/>
      <c r="I7" s="33"/>
    </row>
    <row r="8" spans="1:9" ht="22.5" customHeight="1">
      <c r="A8" s="88">
        <v>3</v>
      </c>
      <c r="B8" s="1" t="s">
        <v>61</v>
      </c>
      <c r="C8" s="92">
        <f aca="true" t="shared" si="1" ref="C8:C14">SUM(D8,E8,H8)</f>
        <v>16</v>
      </c>
      <c r="D8" s="93">
        <v>6</v>
      </c>
      <c r="E8" s="92">
        <v>10</v>
      </c>
      <c r="F8" s="93">
        <v>3</v>
      </c>
      <c r="G8" s="93"/>
      <c r="H8" s="94"/>
      <c r="I8" s="52"/>
    </row>
    <row r="9" spans="1:8" ht="21" customHeight="1">
      <c r="A9" s="88">
        <v>4</v>
      </c>
      <c r="B9" s="1" t="s">
        <v>62</v>
      </c>
      <c r="C9" s="92">
        <f t="shared" si="1"/>
        <v>14</v>
      </c>
      <c r="D9" s="93">
        <v>8</v>
      </c>
      <c r="E9" s="92">
        <v>6</v>
      </c>
      <c r="F9" s="93"/>
      <c r="G9" s="93"/>
      <c r="H9" s="94"/>
    </row>
    <row r="10" spans="1:8" ht="19.5" customHeight="1">
      <c r="A10" s="88">
        <v>5</v>
      </c>
      <c r="B10" s="1" t="s">
        <v>63</v>
      </c>
      <c r="C10" s="92">
        <f t="shared" si="1"/>
        <v>17</v>
      </c>
      <c r="D10" s="93">
        <v>13</v>
      </c>
      <c r="E10" s="92">
        <v>4</v>
      </c>
      <c r="F10" s="93">
        <v>4</v>
      </c>
      <c r="G10" s="93"/>
      <c r="H10" s="94"/>
    </row>
    <row r="11" spans="1:8" ht="20.25" customHeight="1">
      <c r="A11" s="88">
        <v>6</v>
      </c>
      <c r="B11" s="1" t="s">
        <v>175</v>
      </c>
      <c r="C11" s="92">
        <f>SUM(D11,E11,H11)</f>
        <v>21</v>
      </c>
      <c r="D11" s="93">
        <v>7</v>
      </c>
      <c r="E11" s="92">
        <v>14</v>
      </c>
      <c r="F11" s="93">
        <v>14</v>
      </c>
      <c r="G11" s="93"/>
      <c r="H11" s="94"/>
    </row>
    <row r="12" spans="1:8" ht="29.25" customHeight="1">
      <c r="A12" s="88">
        <v>7</v>
      </c>
      <c r="B12" s="84" t="s">
        <v>151</v>
      </c>
      <c r="C12" s="92">
        <f t="shared" si="1"/>
        <v>1</v>
      </c>
      <c r="D12" s="93">
        <v>1</v>
      </c>
      <c r="E12" s="92"/>
      <c r="F12" s="93"/>
      <c r="G12" s="93"/>
      <c r="H12" s="94"/>
    </row>
    <row r="13" spans="1:8" ht="18.75" customHeight="1">
      <c r="A13" s="88">
        <v>8</v>
      </c>
      <c r="B13" s="95" t="s">
        <v>64</v>
      </c>
      <c r="C13" s="92">
        <f t="shared" si="1"/>
        <v>202</v>
      </c>
      <c r="D13" s="93">
        <v>79</v>
      </c>
      <c r="E13" s="92">
        <v>121</v>
      </c>
      <c r="F13" s="93">
        <v>16</v>
      </c>
      <c r="G13" s="93">
        <v>73</v>
      </c>
      <c r="H13" s="94">
        <v>2</v>
      </c>
    </row>
    <row r="14" spans="1:8" ht="18.75" customHeight="1">
      <c r="A14" s="88">
        <v>9</v>
      </c>
      <c r="B14" s="62" t="s">
        <v>192</v>
      </c>
      <c r="C14" s="92">
        <f t="shared" si="1"/>
        <v>0</v>
      </c>
      <c r="D14" s="93"/>
      <c r="E14" s="92"/>
      <c r="F14" s="93" t="s">
        <v>224</v>
      </c>
      <c r="G14" s="93" t="s">
        <v>224</v>
      </c>
      <c r="H14" s="94"/>
    </row>
    <row r="15" spans="1:8" ht="24" customHeight="1">
      <c r="A15" s="88">
        <v>10</v>
      </c>
      <c r="B15" s="60" t="s">
        <v>199</v>
      </c>
      <c r="C15" s="96">
        <f aca="true" t="shared" si="2" ref="C15:H15">SUM(C6,C14)</f>
        <v>270</v>
      </c>
      <c r="D15" s="96">
        <f t="shared" si="2"/>
        <v>113</v>
      </c>
      <c r="E15" s="96">
        <f t="shared" si="2"/>
        <v>155</v>
      </c>
      <c r="F15" s="96">
        <f>SUM(F6)</f>
        <v>37</v>
      </c>
      <c r="G15" s="96">
        <f>SUM(G6)</f>
        <v>73</v>
      </c>
      <c r="H15" s="96">
        <f t="shared" si="2"/>
        <v>2</v>
      </c>
    </row>
  </sheetData>
  <sheetProtection/>
  <mergeCells count="9">
    <mergeCell ref="A1:H1"/>
    <mergeCell ref="A2:A4"/>
    <mergeCell ref="B2:B4"/>
    <mergeCell ref="C2:C4"/>
    <mergeCell ref="D2:D4"/>
    <mergeCell ref="E2:G2"/>
    <mergeCell ref="H2:H4"/>
    <mergeCell ref="E3:E4"/>
    <mergeCell ref="F3:G3"/>
  </mergeCells>
  <printOptions/>
  <pageMargins left="0.7480314960629921" right="0.7480314960629921" top="0.984251968503937" bottom="0.984251968503937" header="0.5118110236220472" footer="0.5118110236220472"/>
  <pageSetup firstPageNumber="10" useFirstPageNumber="1" fitToHeight="1" fitToWidth="1" horizontalDpi="600" verticalDpi="600" orientation="landscape" pageOrder="overThenDown" paperSize="9" r:id="rId1"/>
  <headerFooter alignWithMargins="0">
    <oddFooter>&amp;L3560AFDC&amp;CФорма № 22-Ц, Підрозділ: Апеляційний суд Хмельницької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18"/>
  <sheetViews>
    <sheetView zoomScalePageLayoutView="0" workbookViewId="0" topLeftCell="A1">
      <selection activeCell="E10" sqref="E10"/>
    </sheetView>
  </sheetViews>
  <sheetFormatPr defaultColWidth="9.00390625" defaultRowHeight="12.75"/>
  <cols>
    <col min="1" max="1" width="4.75390625" style="13" customWidth="1"/>
    <col min="2" max="3" width="9.125" style="13" customWidth="1"/>
    <col min="4" max="4" width="34.00390625" style="13" customWidth="1"/>
    <col min="5" max="6" width="9.125" style="13" customWidth="1"/>
    <col min="7" max="7" width="10.125" style="13" customWidth="1"/>
    <col min="8" max="8" width="10.25390625" style="13" customWidth="1"/>
    <col min="9" max="9" width="11.75390625" style="13" customWidth="1"/>
    <col min="10" max="10" width="10.00390625" style="13" customWidth="1"/>
    <col min="11" max="16384" width="9.125" style="13" customWidth="1"/>
  </cols>
  <sheetData>
    <row r="1" spans="1:14" ht="12.75">
      <c r="A1" s="4"/>
      <c r="B1" s="221" t="s">
        <v>118</v>
      </c>
      <c r="C1" s="221"/>
      <c r="D1" s="221"/>
      <c r="E1" s="221"/>
      <c r="F1" s="221"/>
      <c r="G1" s="221"/>
      <c r="H1" s="221"/>
      <c r="I1" s="221"/>
      <c r="J1" s="221"/>
      <c r="K1" s="221"/>
      <c r="L1" s="221"/>
      <c r="M1" s="221"/>
      <c r="N1" s="221"/>
    </row>
    <row r="2" spans="1:14" ht="12.75">
      <c r="A2" s="4"/>
      <c r="B2" s="5"/>
      <c r="C2" s="4"/>
      <c r="D2" s="4"/>
      <c r="E2" s="4"/>
      <c r="F2" s="4"/>
      <c r="G2" s="4"/>
      <c r="H2" s="4"/>
      <c r="I2" s="4"/>
      <c r="J2" s="4"/>
      <c r="K2" s="4"/>
      <c r="L2" s="4"/>
      <c r="M2" s="4"/>
      <c r="N2" s="4"/>
    </row>
    <row r="3" spans="1:14" ht="12.75" customHeight="1">
      <c r="A3" s="222" t="s">
        <v>65</v>
      </c>
      <c r="B3" s="225" t="s">
        <v>119</v>
      </c>
      <c r="C3" s="226"/>
      <c r="D3" s="227"/>
      <c r="E3" s="233" t="s">
        <v>120</v>
      </c>
      <c r="F3" s="217" t="s">
        <v>121</v>
      </c>
      <c r="G3" s="217" t="s">
        <v>122</v>
      </c>
      <c r="H3" s="217" t="s">
        <v>189</v>
      </c>
      <c r="I3" s="203" t="s">
        <v>74</v>
      </c>
      <c r="J3" s="204"/>
      <c r="K3" s="204"/>
      <c r="L3" s="204"/>
      <c r="M3" s="205"/>
      <c r="N3" s="236" t="s">
        <v>123</v>
      </c>
    </row>
    <row r="4" spans="1:14" ht="12.75">
      <c r="A4" s="223"/>
      <c r="B4" s="228"/>
      <c r="C4" s="229"/>
      <c r="D4" s="230"/>
      <c r="E4" s="234"/>
      <c r="F4" s="218"/>
      <c r="G4" s="218"/>
      <c r="H4" s="218"/>
      <c r="I4" s="240" t="s">
        <v>190</v>
      </c>
      <c r="J4" s="240" t="s">
        <v>124</v>
      </c>
      <c r="K4" s="203" t="s">
        <v>125</v>
      </c>
      <c r="L4" s="204"/>
      <c r="M4" s="205"/>
      <c r="N4" s="236"/>
    </row>
    <row r="5" spans="1:14" ht="23.25" customHeight="1">
      <c r="A5" s="223"/>
      <c r="B5" s="228"/>
      <c r="C5" s="229"/>
      <c r="D5" s="230"/>
      <c r="E5" s="234"/>
      <c r="F5" s="218"/>
      <c r="G5" s="218"/>
      <c r="H5" s="218"/>
      <c r="I5" s="241"/>
      <c r="J5" s="241"/>
      <c r="K5" s="249" t="s">
        <v>126</v>
      </c>
      <c r="L5" s="249" t="s">
        <v>127</v>
      </c>
      <c r="M5" s="249" t="s">
        <v>128</v>
      </c>
      <c r="N5" s="236"/>
    </row>
    <row r="6" spans="1:14" ht="12.75" customHeight="1">
      <c r="A6" s="223"/>
      <c r="B6" s="228"/>
      <c r="C6" s="229"/>
      <c r="D6" s="230"/>
      <c r="E6" s="234"/>
      <c r="F6" s="218"/>
      <c r="G6" s="218"/>
      <c r="H6" s="218"/>
      <c r="I6" s="241"/>
      <c r="J6" s="241"/>
      <c r="K6" s="214"/>
      <c r="L6" s="214"/>
      <c r="M6" s="214"/>
      <c r="N6" s="236"/>
    </row>
    <row r="7" spans="1:14" ht="14.25" customHeight="1">
      <c r="A7" s="224"/>
      <c r="B7" s="231"/>
      <c r="C7" s="208"/>
      <c r="D7" s="232"/>
      <c r="E7" s="235"/>
      <c r="F7" s="219"/>
      <c r="G7" s="219"/>
      <c r="H7" s="219"/>
      <c r="I7" s="242"/>
      <c r="J7" s="242"/>
      <c r="K7" s="215"/>
      <c r="L7" s="215"/>
      <c r="M7" s="215"/>
      <c r="N7" s="236"/>
    </row>
    <row r="8" spans="1:14" ht="13.5" customHeight="1">
      <c r="A8" s="7" t="s">
        <v>76</v>
      </c>
      <c r="B8" s="250" t="s">
        <v>77</v>
      </c>
      <c r="C8" s="251"/>
      <c r="D8" s="252"/>
      <c r="E8" s="6">
        <v>1</v>
      </c>
      <c r="F8" s="6">
        <v>2</v>
      </c>
      <c r="G8" s="6">
        <v>3</v>
      </c>
      <c r="H8" s="6">
        <v>4</v>
      </c>
      <c r="I8" s="6">
        <v>5</v>
      </c>
      <c r="J8" s="10">
        <v>6</v>
      </c>
      <c r="K8" s="10">
        <v>7</v>
      </c>
      <c r="L8" s="10">
        <v>8</v>
      </c>
      <c r="M8" s="10">
        <v>9</v>
      </c>
      <c r="N8" s="10">
        <v>10</v>
      </c>
    </row>
    <row r="9" spans="1:14" ht="12.75" customHeight="1">
      <c r="A9" s="9">
        <v>1</v>
      </c>
      <c r="B9" s="243" t="s">
        <v>202</v>
      </c>
      <c r="C9" s="244"/>
      <c r="D9" s="245"/>
      <c r="E9" s="31">
        <f>SUM(E10,E11,E16,E17,E18)</f>
        <v>0</v>
      </c>
      <c r="F9" s="31">
        <f aca="true" t="shared" si="0" ref="F9:N9">SUM(F10,F11,F16,F17,F18)</f>
        <v>7</v>
      </c>
      <c r="G9" s="31">
        <f t="shared" si="0"/>
        <v>2</v>
      </c>
      <c r="H9" s="31">
        <f t="shared" si="0"/>
        <v>4</v>
      </c>
      <c r="I9" s="31">
        <f t="shared" si="0"/>
        <v>3</v>
      </c>
      <c r="J9" s="31">
        <f t="shared" si="0"/>
        <v>1</v>
      </c>
      <c r="K9" s="31">
        <f t="shared" si="0"/>
        <v>1</v>
      </c>
      <c r="L9" s="31">
        <f t="shared" si="0"/>
        <v>0</v>
      </c>
      <c r="M9" s="31">
        <f t="shared" si="0"/>
        <v>0</v>
      </c>
      <c r="N9" s="31">
        <f t="shared" si="0"/>
        <v>1</v>
      </c>
    </row>
    <row r="10" spans="1:14" ht="29.25" customHeight="1">
      <c r="A10" s="8">
        <v>2</v>
      </c>
      <c r="B10" s="237" t="s">
        <v>129</v>
      </c>
      <c r="C10" s="238"/>
      <c r="D10" s="239"/>
      <c r="E10" s="31"/>
      <c r="F10" s="31">
        <v>7</v>
      </c>
      <c r="G10" s="31">
        <v>2</v>
      </c>
      <c r="H10" s="31">
        <v>4</v>
      </c>
      <c r="I10" s="31">
        <v>3</v>
      </c>
      <c r="J10" s="31">
        <v>1</v>
      </c>
      <c r="K10" s="31">
        <v>1</v>
      </c>
      <c r="L10" s="31"/>
      <c r="M10" s="31"/>
      <c r="N10" s="31">
        <v>1</v>
      </c>
    </row>
    <row r="11" spans="1:14" ht="66" customHeight="1">
      <c r="A11" s="8">
        <v>3</v>
      </c>
      <c r="B11" s="237" t="s">
        <v>130</v>
      </c>
      <c r="C11" s="238"/>
      <c r="D11" s="239"/>
      <c r="E11" s="31"/>
      <c r="F11" s="31"/>
      <c r="G11" s="31"/>
      <c r="H11" s="31"/>
      <c r="I11" s="31"/>
      <c r="J11" s="31"/>
      <c r="K11" s="31"/>
      <c r="L11" s="31"/>
      <c r="M11" s="31"/>
      <c r="N11" s="31"/>
    </row>
    <row r="12" spans="1:14" ht="12.75" customHeight="1">
      <c r="A12" s="8">
        <v>4</v>
      </c>
      <c r="B12" s="209" t="s">
        <v>74</v>
      </c>
      <c r="C12" s="247" t="s">
        <v>131</v>
      </c>
      <c r="D12" s="248"/>
      <c r="E12" s="31"/>
      <c r="F12" s="31"/>
      <c r="G12" s="31"/>
      <c r="H12" s="31"/>
      <c r="I12" s="31"/>
      <c r="J12" s="31"/>
      <c r="K12" s="31"/>
      <c r="L12" s="31"/>
      <c r="M12" s="31"/>
      <c r="N12" s="31"/>
    </row>
    <row r="13" spans="1:14" ht="12.75" customHeight="1">
      <c r="A13" s="8">
        <v>5</v>
      </c>
      <c r="B13" s="210"/>
      <c r="C13" s="247" t="s">
        <v>132</v>
      </c>
      <c r="D13" s="248"/>
      <c r="E13" s="31"/>
      <c r="F13" s="31"/>
      <c r="G13" s="31"/>
      <c r="H13" s="31"/>
      <c r="I13" s="31"/>
      <c r="J13" s="31"/>
      <c r="K13" s="31"/>
      <c r="L13" s="31"/>
      <c r="M13" s="31"/>
      <c r="N13" s="31"/>
    </row>
    <row r="14" spans="1:14" ht="12.75" customHeight="1">
      <c r="A14" s="8">
        <v>6</v>
      </c>
      <c r="B14" s="210"/>
      <c r="C14" s="247" t="s">
        <v>133</v>
      </c>
      <c r="D14" s="248"/>
      <c r="E14" s="31"/>
      <c r="F14" s="31"/>
      <c r="G14" s="31"/>
      <c r="H14" s="31"/>
      <c r="I14" s="31"/>
      <c r="J14" s="31"/>
      <c r="K14" s="31"/>
      <c r="L14" s="31"/>
      <c r="M14" s="31"/>
      <c r="N14" s="31"/>
    </row>
    <row r="15" spans="1:14" ht="12.75" customHeight="1">
      <c r="A15" s="8">
        <v>7</v>
      </c>
      <c r="B15" s="246"/>
      <c r="C15" s="247" t="s">
        <v>134</v>
      </c>
      <c r="D15" s="248"/>
      <c r="E15" s="31"/>
      <c r="F15" s="31"/>
      <c r="G15" s="31"/>
      <c r="H15" s="31"/>
      <c r="I15" s="31"/>
      <c r="J15" s="31"/>
      <c r="K15" s="31"/>
      <c r="L15" s="31"/>
      <c r="M15" s="31"/>
      <c r="N15" s="31"/>
    </row>
    <row r="16" spans="1:14" ht="38.25" customHeight="1">
      <c r="A16" s="8">
        <v>8</v>
      </c>
      <c r="B16" s="243" t="s">
        <v>194</v>
      </c>
      <c r="C16" s="244"/>
      <c r="D16" s="245"/>
      <c r="E16" s="31"/>
      <c r="F16" s="31"/>
      <c r="G16" s="31"/>
      <c r="H16" s="31"/>
      <c r="I16" s="31"/>
      <c r="J16" s="31"/>
      <c r="K16" s="31"/>
      <c r="L16" s="31"/>
      <c r="M16" s="31"/>
      <c r="N16" s="31"/>
    </row>
    <row r="17" spans="1:14" ht="42" customHeight="1">
      <c r="A17" s="8">
        <v>9</v>
      </c>
      <c r="B17" s="237" t="s">
        <v>135</v>
      </c>
      <c r="C17" s="238"/>
      <c r="D17" s="239"/>
      <c r="E17" s="31"/>
      <c r="F17" s="31"/>
      <c r="G17" s="31"/>
      <c r="H17" s="31"/>
      <c r="I17" s="31"/>
      <c r="J17" s="31"/>
      <c r="K17" s="31"/>
      <c r="L17" s="31"/>
      <c r="M17" s="31"/>
      <c r="N17" s="31"/>
    </row>
    <row r="18" spans="1:14" ht="52.5" customHeight="1">
      <c r="A18" s="8">
        <v>10</v>
      </c>
      <c r="B18" s="237" t="s">
        <v>136</v>
      </c>
      <c r="C18" s="238"/>
      <c r="D18" s="239"/>
      <c r="E18" s="28"/>
      <c r="F18" s="28"/>
      <c r="G18" s="28"/>
      <c r="H18" s="28"/>
      <c r="I18" s="28"/>
      <c r="J18" s="28"/>
      <c r="K18" s="28"/>
      <c r="L18" s="28"/>
      <c r="M18" s="28"/>
      <c r="N18" s="28"/>
    </row>
  </sheetData>
  <sheetProtection/>
  <mergeCells count="27">
    <mergeCell ref="L5:L7"/>
    <mergeCell ref="M5:M7"/>
    <mergeCell ref="B8:D8"/>
    <mergeCell ref="B17:D17"/>
    <mergeCell ref="B16:D16"/>
    <mergeCell ref="B10:D10"/>
    <mergeCell ref="C12:D12"/>
    <mergeCell ref="K5:K7"/>
    <mergeCell ref="B18:D18"/>
    <mergeCell ref="I4:I7"/>
    <mergeCell ref="J4:J7"/>
    <mergeCell ref="B9:D9"/>
    <mergeCell ref="B12:B15"/>
    <mergeCell ref="B11:D11"/>
    <mergeCell ref="C13:D13"/>
    <mergeCell ref="C14:D14"/>
    <mergeCell ref="C15:D15"/>
    <mergeCell ref="B1:N1"/>
    <mergeCell ref="A3:A7"/>
    <mergeCell ref="B3:D7"/>
    <mergeCell ref="E3:E7"/>
    <mergeCell ref="F3:F7"/>
    <mergeCell ref="G3:G7"/>
    <mergeCell ref="H3:H7"/>
    <mergeCell ref="I3:M3"/>
    <mergeCell ref="N3:N7"/>
    <mergeCell ref="K4:M4"/>
  </mergeCells>
  <printOptions/>
  <pageMargins left="0.7086614173228347" right="0.7086614173228347" top="0.7480314960629921" bottom="0.7480314960629921" header="0.31496062992125984" footer="0.31496062992125984"/>
  <pageSetup firstPageNumber="11" useFirstPageNumber="1" fitToHeight="1" fitToWidth="1" horizontalDpi="300" verticalDpi="300" orientation="landscape" paperSize="9" scale="86" r:id="rId1"/>
  <headerFooter alignWithMargins="0">
    <oddFooter>&amp;L3560AFDC&amp;CФорма № 22-Ц, Підрозділ: Апеляційний суд Хмельницької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zoomScalePageLayoutView="0" workbookViewId="0" topLeftCell="A1">
      <selection activeCell="E15" activeCellId="1" sqref="E12 E15"/>
    </sheetView>
  </sheetViews>
  <sheetFormatPr defaultColWidth="9.00390625" defaultRowHeight="12.75"/>
  <cols>
    <col min="1" max="1" width="11.625" style="116" customWidth="1"/>
    <col min="2" max="2" width="17.75390625" style="116" customWidth="1"/>
    <col min="3" max="3" width="29.125" style="116" customWidth="1"/>
    <col min="4" max="4" width="4.75390625" style="116" customWidth="1"/>
    <col min="5" max="5" width="32.25390625" style="116" customWidth="1"/>
    <col min="6" max="6" width="20.75390625" style="116" customWidth="1"/>
    <col min="7" max="7" width="9.125" style="49" customWidth="1"/>
    <col min="8" max="16384" width="9.125" style="116" customWidth="1"/>
  </cols>
  <sheetData>
    <row r="1" spans="1:7" ht="12.75" customHeight="1">
      <c r="A1" s="135"/>
      <c r="B1" s="253" t="s">
        <v>195</v>
      </c>
      <c r="C1" s="253"/>
      <c r="D1" s="253"/>
      <c r="E1" s="253"/>
      <c r="F1" s="136"/>
      <c r="G1" s="47">
        <v>0</v>
      </c>
    </row>
    <row r="2" spans="1:7" ht="12.75">
      <c r="A2" s="44" t="s">
        <v>65</v>
      </c>
      <c r="B2" s="266" t="s">
        <v>85</v>
      </c>
      <c r="C2" s="267"/>
      <c r="D2" s="267"/>
      <c r="E2" s="267"/>
      <c r="F2" s="268"/>
      <c r="G2" s="44" t="s">
        <v>86</v>
      </c>
    </row>
    <row r="3" spans="1:7" ht="18" customHeight="1">
      <c r="A3" s="45">
        <v>1</v>
      </c>
      <c r="B3" s="254" t="s">
        <v>87</v>
      </c>
      <c r="C3" s="255"/>
      <c r="D3" s="255"/>
      <c r="E3" s="255"/>
      <c r="F3" s="256"/>
      <c r="G3" s="46">
        <v>981</v>
      </c>
    </row>
    <row r="4" spans="1:7" ht="18" customHeight="1">
      <c r="A4" s="45">
        <v>2</v>
      </c>
      <c r="B4" s="257" t="s">
        <v>88</v>
      </c>
      <c r="C4" s="258"/>
      <c r="D4" s="258"/>
      <c r="E4" s="258"/>
      <c r="F4" s="259"/>
      <c r="G4" s="46"/>
    </row>
    <row r="5" spans="1:7" ht="18" customHeight="1">
      <c r="A5" s="45">
        <v>3</v>
      </c>
      <c r="B5" s="260" t="s">
        <v>89</v>
      </c>
      <c r="C5" s="261"/>
      <c r="D5" s="261"/>
      <c r="E5" s="261"/>
      <c r="F5" s="262"/>
      <c r="G5" s="46"/>
    </row>
    <row r="6" spans="1:7" ht="18" customHeight="1">
      <c r="A6" s="45">
        <v>4</v>
      </c>
      <c r="B6" s="257" t="s">
        <v>90</v>
      </c>
      <c r="C6" s="258"/>
      <c r="D6" s="258"/>
      <c r="E6" s="258"/>
      <c r="F6" s="259"/>
      <c r="G6" s="46"/>
    </row>
    <row r="7" spans="1:7" ht="21.75" customHeight="1">
      <c r="A7" s="45">
        <v>5</v>
      </c>
      <c r="B7" s="254" t="s">
        <v>196</v>
      </c>
      <c r="C7" s="255"/>
      <c r="D7" s="255"/>
      <c r="E7" s="255"/>
      <c r="F7" s="256"/>
      <c r="G7" s="48">
        <v>666</v>
      </c>
    </row>
    <row r="8" spans="1:7" ht="18" customHeight="1">
      <c r="A8" s="45">
        <v>6</v>
      </c>
      <c r="B8" s="257" t="s">
        <v>197</v>
      </c>
      <c r="C8" s="258"/>
      <c r="D8" s="258"/>
      <c r="E8" s="258"/>
      <c r="F8" s="259"/>
      <c r="G8" s="48">
        <v>4</v>
      </c>
    </row>
    <row r="9" spans="1:7" ht="18" customHeight="1">
      <c r="A9" s="45">
        <v>7</v>
      </c>
      <c r="B9" s="263" t="s">
        <v>198</v>
      </c>
      <c r="C9" s="264"/>
      <c r="D9" s="264"/>
      <c r="E9" s="264"/>
      <c r="F9" s="265"/>
      <c r="G9" s="85">
        <v>50</v>
      </c>
    </row>
    <row r="10" spans="8:12" ht="12.75">
      <c r="H10" s="137"/>
      <c r="I10" s="137"/>
      <c r="J10" s="137"/>
      <c r="K10" s="137"/>
      <c r="L10" s="137"/>
    </row>
    <row r="12" spans="2:11" ht="15" customHeight="1">
      <c r="B12" s="143" t="s">
        <v>258</v>
      </c>
      <c r="C12" s="144"/>
      <c r="D12" s="145"/>
      <c r="E12" s="153" t="s">
        <v>265</v>
      </c>
      <c r="F12" s="146"/>
      <c r="G12" s="146"/>
      <c r="H12" s="138"/>
      <c r="I12" s="117"/>
      <c r="J12" s="118"/>
      <c r="K12" s="119"/>
    </row>
    <row r="13" spans="1:11" ht="15">
      <c r="A13" s="120"/>
      <c r="B13" s="147" t="s">
        <v>201</v>
      </c>
      <c r="C13" s="141" t="s">
        <v>261</v>
      </c>
      <c r="D13" s="145"/>
      <c r="E13" s="142" t="s">
        <v>259</v>
      </c>
      <c r="F13" s="145"/>
      <c r="G13" s="146"/>
      <c r="H13" s="138"/>
      <c r="I13" s="117"/>
      <c r="J13" s="123"/>
      <c r="K13" s="124"/>
    </row>
    <row r="14" spans="1:11" ht="7.5" customHeight="1">
      <c r="A14" s="121"/>
      <c r="B14" s="147"/>
      <c r="C14" s="148"/>
      <c r="D14" s="145"/>
      <c r="E14" s="146"/>
      <c r="F14" s="146"/>
      <c r="G14" s="146"/>
      <c r="H14" s="138"/>
      <c r="I14" s="117"/>
      <c r="J14" s="125"/>
      <c r="K14" s="126"/>
    </row>
    <row r="15" spans="2:11" ht="15" customHeight="1">
      <c r="B15" s="140" t="s">
        <v>260</v>
      </c>
      <c r="C15" s="127"/>
      <c r="D15" s="145"/>
      <c r="E15" s="154" t="s">
        <v>266</v>
      </c>
      <c r="F15" s="146"/>
      <c r="G15" s="146"/>
      <c r="H15" s="138"/>
      <c r="I15" s="117"/>
      <c r="J15" s="128"/>
      <c r="K15" s="129"/>
    </row>
    <row r="16" spans="1:11" ht="15">
      <c r="A16" s="130"/>
      <c r="B16" s="149"/>
      <c r="C16" s="141" t="s">
        <v>261</v>
      </c>
      <c r="D16" s="145"/>
      <c r="E16" s="142" t="s">
        <v>259</v>
      </c>
      <c r="F16" s="145"/>
      <c r="G16" s="149"/>
      <c r="H16" s="139"/>
      <c r="I16" s="117"/>
      <c r="J16" s="131"/>
      <c r="K16" s="129"/>
    </row>
    <row r="17" spans="2:11" ht="15">
      <c r="B17" s="146"/>
      <c r="C17" s="146"/>
      <c r="D17" s="146"/>
      <c r="E17" s="146"/>
      <c r="F17" s="146"/>
      <c r="G17" s="150"/>
      <c r="H17" s="138"/>
      <c r="I17" s="132"/>
      <c r="J17" s="56"/>
      <c r="K17" s="56"/>
    </row>
    <row r="18" spans="2:11" ht="15">
      <c r="B18" s="147" t="s">
        <v>262</v>
      </c>
      <c r="C18" s="151" t="s">
        <v>267</v>
      </c>
      <c r="D18" s="145"/>
      <c r="E18" s="145"/>
      <c r="F18" s="146"/>
      <c r="G18" s="145"/>
      <c r="H18" s="122"/>
      <c r="I18" s="117"/>
      <c r="J18" s="133"/>
      <c r="K18" s="134"/>
    </row>
    <row r="19" spans="2:11" ht="15">
      <c r="B19" s="147" t="s">
        <v>263</v>
      </c>
      <c r="C19" s="151"/>
      <c r="D19" s="145"/>
      <c r="E19" s="145"/>
      <c r="F19" s="145"/>
      <c r="G19" s="148"/>
      <c r="H19" s="121"/>
      <c r="I19" s="117"/>
      <c r="J19" s="133"/>
      <c r="K19" s="126"/>
    </row>
    <row r="20" spans="2:11" ht="15">
      <c r="B20" s="147" t="s">
        <v>264</v>
      </c>
      <c r="C20" s="152" t="s">
        <v>268</v>
      </c>
      <c r="D20" s="145"/>
      <c r="E20" s="145"/>
      <c r="F20" s="152" t="s">
        <v>269</v>
      </c>
      <c r="G20" s="146"/>
      <c r="H20" s="122"/>
      <c r="I20" s="117"/>
      <c r="J20" s="128"/>
      <c r="K20" s="129"/>
    </row>
  </sheetData>
  <sheetProtection/>
  <mergeCells count="9">
    <mergeCell ref="B7:F7"/>
    <mergeCell ref="B8:F8"/>
    <mergeCell ref="B9:F9"/>
    <mergeCell ref="B2:F2"/>
    <mergeCell ref="B6:F6"/>
    <mergeCell ref="B1:E1"/>
    <mergeCell ref="B3:F3"/>
    <mergeCell ref="B4:F4"/>
    <mergeCell ref="B5:F5"/>
  </mergeCells>
  <printOptions/>
  <pageMargins left="0.31496062992125984" right="0.31496062992125984" top="0.5511811023622047" bottom="0.5511811023622047" header="0.31496062992125984" footer="0.31496062992125984"/>
  <pageSetup firstPageNumber="12" useFirstPageNumber="1" fitToHeight="1" fitToWidth="1" horizontalDpi="600" verticalDpi="600" orientation="portrait" paperSize="9" scale="73" r:id="rId1"/>
  <headerFooter alignWithMargins="0">
    <oddFooter>&amp;L3560AFDC&amp;CФорма № 22-Ц, Підрозділ: Апеляційний суд Хмельницької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dimension ref="A1:T758"/>
  <sheetViews>
    <sheetView tabSelected="1" zoomScale="90" zoomScaleNormal="90" zoomScalePageLayoutView="0" workbookViewId="0" topLeftCell="A7">
      <selection activeCell="P33" sqref="A1:P33"/>
    </sheetView>
  </sheetViews>
  <sheetFormatPr defaultColWidth="9.00390625" defaultRowHeight="12.75"/>
  <cols>
    <col min="1" max="1" width="7.375" style="67" customWidth="1"/>
    <col min="2" max="2" width="9.125" style="68" customWidth="1"/>
    <col min="3" max="3" width="44.625" style="68" customWidth="1"/>
    <col min="4" max="4" width="10.75390625" style="42" bestFit="1" customWidth="1"/>
    <col min="5" max="5" width="10.75390625" style="37" customWidth="1"/>
    <col min="6" max="6" width="7.625" style="37" customWidth="1"/>
    <col min="7" max="7" width="9.125" style="37" customWidth="1"/>
    <col min="8" max="8" width="7.125" style="37" customWidth="1"/>
    <col min="9" max="10" width="9.125" style="37" customWidth="1"/>
    <col min="11" max="11" width="5.375" style="37" customWidth="1"/>
    <col min="12" max="13" width="9.125" style="37" customWidth="1"/>
    <col min="14" max="14" width="8.625" style="37" customWidth="1"/>
    <col min="15" max="15" width="7.875" style="37" customWidth="1"/>
    <col min="16" max="16" width="7.75390625" style="43" customWidth="1"/>
    <col min="17" max="17" width="0.37109375" style="23" customWidth="1"/>
    <col min="18" max="18" width="1.00390625" style="23" customWidth="1"/>
    <col min="19" max="19" width="4.625" style="23" customWidth="1"/>
    <col min="20" max="20" width="6.625" style="23" customWidth="1"/>
    <col min="21" max="16384" width="9.125" style="23" customWidth="1"/>
  </cols>
  <sheetData>
    <row r="1" spans="1:16" ht="30" customHeight="1">
      <c r="A1" s="167" t="s">
        <v>222</v>
      </c>
      <c r="B1" s="167"/>
      <c r="C1" s="167"/>
      <c r="D1" s="167"/>
      <c r="E1" s="167"/>
      <c r="F1" s="167"/>
      <c r="G1" s="167"/>
      <c r="H1" s="167"/>
      <c r="I1" s="167"/>
      <c r="J1" s="167"/>
      <c r="K1" s="167"/>
      <c r="L1" s="167"/>
      <c r="M1" s="167"/>
      <c r="N1" s="167"/>
      <c r="O1" s="167"/>
      <c r="P1" s="167"/>
    </row>
    <row r="2" spans="1:16" ht="12.75" customHeight="1">
      <c r="A2" s="303" t="s">
        <v>12</v>
      </c>
      <c r="B2" s="166" t="s">
        <v>152</v>
      </c>
      <c r="C2" s="158"/>
      <c r="D2" s="296" t="s">
        <v>207</v>
      </c>
      <c r="E2" s="282" t="s">
        <v>187</v>
      </c>
      <c r="F2" s="299" t="s">
        <v>21</v>
      </c>
      <c r="G2" s="300"/>
      <c r="H2" s="300"/>
      <c r="I2" s="300"/>
      <c r="J2" s="300"/>
      <c r="K2" s="300"/>
      <c r="L2" s="300"/>
      <c r="M2" s="300"/>
      <c r="N2" s="300"/>
      <c r="O2" s="300"/>
      <c r="P2" s="288" t="s">
        <v>22</v>
      </c>
    </row>
    <row r="3" spans="1:16" ht="12.75" customHeight="1">
      <c r="A3" s="304"/>
      <c r="B3" s="159"/>
      <c r="C3" s="160"/>
      <c r="D3" s="297"/>
      <c r="E3" s="283"/>
      <c r="F3" s="282" t="s">
        <v>73</v>
      </c>
      <c r="G3" s="293" t="s">
        <v>23</v>
      </c>
      <c r="H3" s="294"/>
      <c r="I3" s="294"/>
      <c r="J3" s="294"/>
      <c r="K3" s="294"/>
      <c r="L3" s="294"/>
      <c r="M3" s="294"/>
      <c r="N3" s="294"/>
      <c r="O3" s="295"/>
      <c r="P3" s="289"/>
    </row>
    <row r="4" spans="1:16" ht="12.75" customHeight="1">
      <c r="A4" s="304"/>
      <c r="B4" s="159"/>
      <c r="C4" s="160"/>
      <c r="D4" s="297"/>
      <c r="E4" s="283"/>
      <c r="F4" s="283"/>
      <c r="G4" s="288" t="s">
        <v>188</v>
      </c>
      <c r="H4" s="306" t="s">
        <v>208</v>
      </c>
      <c r="I4" s="307"/>
      <c r="J4" s="308"/>
      <c r="K4" s="306" t="s">
        <v>211</v>
      </c>
      <c r="L4" s="307"/>
      <c r="M4" s="307"/>
      <c r="N4" s="307"/>
      <c r="O4" s="308"/>
      <c r="P4" s="289"/>
    </row>
    <row r="5" spans="1:16" ht="12.75" customHeight="1">
      <c r="A5" s="304"/>
      <c r="B5" s="159"/>
      <c r="C5" s="160"/>
      <c r="D5" s="297"/>
      <c r="E5" s="283"/>
      <c r="F5" s="283"/>
      <c r="G5" s="289"/>
      <c r="H5" s="291" t="s">
        <v>73</v>
      </c>
      <c r="I5" s="301" t="s">
        <v>74</v>
      </c>
      <c r="J5" s="302"/>
      <c r="K5" s="291" t="s">
        <v>73</v>
      </c>
      <c r="L5" s="285" t="s">
        <v>74</v>
      </c>
      <c r="M5" s="286"/>
      <c r="N5" s="286"/>
      <c r="O5" s="287"/>
      <c r="P5" s="289"/>
    </row>
    <row r="6" spans="1:16" ht="195.75">
      <c r="A6" s="305"/>
      <c r="B6" s="278"/>
      <c r="C6" s="279"/>
      <c r="D6" s="298"/>
      <c r="E6" s="284"/>
      <c r="F6" s="284"/>
      <c r="G6" s="290"/>
      <c r="H6" s="292"/>
      <c r="I6" s="14" t="s">
        <v>209</v>
      </c>
      <c r="J6" s="14" t="s">
        <v>210</v>
      </c>
      <c r="K6" s="292"/>
      <c r="L6" s="2" t="s">
        <v>212</v>
      </c>
      <c r="M6" s="14" t="s">
        <v>215</v>
      </c>
      <c r="N6" s="2" t="s">
        <v>213</v>
      </c>
      <c r="O6" s="14" t="s">
        <v>214</v>
      </c>
      <c r="P6" s="290"/>
    </row>
    <row r="7" spans="1:19" ht="12.75" customHeight="1">
      <c r="A7" s="63" t="s">
        <v>76</v>
      </c>
      <c r="B7" s="280" t="s">
        <v>77</v>
      </c>
      <c r="C7" s="281"/>
      <c r="D7" s="10">
        <v>1</v>
      </c>
      <c r="E7" s="10">
        <v>2</v>
      </c>
      <c r="F7" s="10">
        <v>3</v>
      </c>
      <c r="G7" s="10">
        <v>4</v>
      </c>
      <c r="H7" s="10">
        <v>5</v>
      </c>
      <c r="I7" s="10">
        <v>6</v>
      </c>
      <c r="J7" s="10">
        <v>7</v>
      </c>
      <c r="K7" s="10">
        <v>8</v>
      </c>
      <c r="L7" s="10">
        <v>9</v>
      </c>
      <c r="M7" s="10">
        <v>10</v>
      </c>
      <c r="N7" s="10">
        <v>11</v>
      </c>
      <c r="O7" s="10">
        <v>12</v>
      </c>
      <c r="P7" s="10">
        <v>13</v>
      </c>
      <c r="Q7" s="17"/>
      <c r="R7" s="17"/>
      <c r="S7" s="17"/>
    </row>
    <row r="8" spans="1:19" ht="12.75" customHeight="1">
      <c r="A8" s="87"/>
      <c r="B8" s="273" t="s">
        <v>0</v>
      </c>
      <c r="C8" s="274"/>
      <c r="D8" s="10" t="s">
        <v>191</v>
      </c>
      <c r="E8" s="30"/>
      <c r="F8" s="30"/>
      <c r="G8" s="30"/>
      <c r="H8" s="30"/>
      <c r="I8" s="30"/>
      <c r="J8" s="30"/>
      <c r="K8" s="30"/>
      <c r="L8" s="30"/>
      <c r="M8" s="30"/>
      <c r="N8" s="30"/>
      <c r="O8" s="30"/>
      <c r="P8" s="30"/>
      <c r="Q8" s="17"/>
      <c r="R8" s="17"/>
      <c r="S8" s="17"/>
    </row>
    <row r="9" spans="1:19" ht="12.75" customHeight="1">
      <c r="A9" s="86" t="s">
        <v>225</v>
      </c>
      <c r="B9" s="269" t="s">
        <v>154</v>
      </c>
      <c r="C9" s="270"/>
      <c r="D9" s="28">
        <f aca="true" t="shared" si="0" ref="D9:D31">SUM(E9,F9,P9)</f>
        <v>10</v>
      </c>
      <c r="E9" s="30">
        <v>6</v>
      </c>
      <c r="F9" s="30">
        <v>3</v>
      </c>
      <c r="G9" s="26">
        <v>3</v>
      </c>
      <c r="H9" s="26"/>
      <c r="I9" s="26"/>
      <c r="J9" s="26"/>
      <c r="K9" s="26"/>
      <c r="L9" s="26"/>
      <c r="M9" s="26"/>
      <c r="N9" s="26"/>
      <c r="O9" s="26"/>
      <c r="P9" s="26">
        <v>1</v>
      </c>
      <c r="Q9" s="17"/>
      <c r="R9" s="17"/>
      <c r="S9" s="17"/>
    </row>
    <row r="10" spans="1:19" ht="12.75" customHeight="1">
      <c r="A10" s="86" t="s">
        <v>226</v>
      </c>
      <c r="B10" s="269" t="s">
        <v>155</v>
      </c>
      <c r="C10" s="270"/>
      <c r="D10" s="28">
        <f t="shared" si="0"/>
        <v>15</v>
      </c>
      <c r="E10" s="28">
        <v>8</v>
      </c>
      <c r="F10" s="28">
        <v>6</v>
      </c>
      <c r="G10" s="24">
        <v>6</v>
      </c>
      <c r="H10" s="24"/>
      <c r="I10" s="24"/>
      <c r="J10" s="24"/>
      <c r="K10" s="24"/>
      <c r="L10" s="24"/>
      <c r="M10" s="24"/>
      <c r="N10" s="24"/>
      <c r="O10" s="24"/>
      <c r="P10" s="24">
        <v>1</v>
      </c>
      <c r="Q10" s="17"/>
      <c r="R10" s="17"/>
      <c r="S10" s="17"/>
    </row>
    <row r="11" spans="1:19" ht="12.75" customHeight="1">
      <c r="A11" s="86" t="s">
        <v>227</v>
      </c>
      <c r="B11" s="269" t="s">
        <v>156</v>
      </c>
      <c r="C11" s="270"/>
      <c r="D11" s="28">
        <f t="shared" si="0"/>
        <v>22</v>
      </c>
      <c r="E11" s="28">
        <v>9</v>
      </c>
      <c r="F11" s="28">
        <v>11</v>
      </c>
      <c r="G11" s="24">
        <v>11</v>
      </c>
      <c r="H11" s="24"/>
      <c r="I11" s="24"/>
      <c r="J11" s="24"/>
      <c r="K11" s="24"/>
      <c r="L11" s="24"/>
      <c r="M11" s="24"/>
      <c r="N11" s="24"/>
      <c r="O11" s="24"/>
      <c r="P11" s="24">
        <v>2</v>
      </c>
      <c r="Q11" s="17"/>
      <c r="R11" s="17"/>
      <c r="S11" s="17"/>
    </row>
    <row r="12" spans="1:19" ht="12.75" customHeight="1">
      <c r="A12" s="86" t="s">
        <v>228</v>
      </c>
      <c r="B12" s="269" t="s">
        <v>157</v>
      </c>
      <c r="C12" s="270"/>
      <c r="D12" s="28">
        <f t="shared" si="0"/>
        <v>13</v>
      </c>
      <c r="E12" s="28">
        <v>8</v>
      </c>
      <c r="F12" s="28">
        <v>4</v>
      </c>
      <c r="G12" s="24">
        <v>4</v>
      </c>
      <c r="H12" s="24"/>
      <c r="I12" s="24"/>
      <c r="J12" s="24"/>
      <c r="K12" s="24"/>
      <c r="L12" s="24"/>
      <c r="M12" s="24"/>
      <c r="N12" s="24"/>
      <c r="O12" s="24"/>
      <c r="P12" s="24">
        <v>1</v>
      </c>
      <c r="Q12" s="17"/>
      <c r="R12" s="17"/>
      <c r="S12" s="17"/>
    </row>
    <row r="13" spans="1:19" ht="12.75" customHeight="1">
      <c r="A13" s="86" t="s">
        <v>229</v>
      </c>
      <c r="B13" s="269" t="s">
        <v>158</v>
      </c>
      <c r="C13" s="270"/>
      <c r="D13" s="28">
        <f t="shared" si="0"/>
        <v>19</v>
      </c>
      <c r="E13" s="28">
        <v>9</v>
      </c>
      <c r="F13" s="28">
        <v>9</v>
      </c>
      <c r="G13" s="24">
        <v>8</v>
      </c>
      <c r="H13" s="24">
        <v>1</v>
      </c>
      <c r="I13" s="24">
        <v>1</v>
      </c>
      <c r="J13" s="24"/>
      <c r="K13" s="24"/>
      <c r="L13" s="24"/>
      <c r="M13" s="24"/>
      <c r="N13" s="24"/>
      <c r="O13" s="24"/>
      <c r="P13" s="24">
        <v>1</v>
      </c>
      <c r="Q13" s="17"/>
      <c r="R13" s="17"/>
      <c r="S13" s="17"/>
    </row>
    <row r="14" spans="1:19" ht="12.75" customHeight="1">
      <c r="A14" s="86" t="s">
        <v>230</v>
      </c>
      <c r="B14" s="269" t="s">
        <v>159</v>
      </c>
      <c r="C14" s="270"/>
      <c r="D14" s="28">
        <f t="shared" si="0"/>
        <v>7</v>
      </c>
      <c r="E14" s="28">
        <v>3</v>
      </c>
      <c r="F14" s="28">
        <v>4</v>
      </c>
      <c r="G14" s="24">
        <v>4</v>
      </c>
      <c r="H14" s="24"/>
      <c r="I14" s="24"/>
      <c r="J14" s="24"/>
      <c r="K14" s="24"/>
      <c r="L14" s="24"/>
      <c r="M14" s="24"/>
      <c r="N14" s="24"/>
      <c r="O14" s="24"/>
      <c r="P14" s="24"/>
      <c r="Q14" s="17"/>
      <c r="R14" s="17"/>
      <c r="S14" s="17"/>
    </row>
    <row r="15" spans="1:19" ht="12.75" customHeight="1">
      <c r="A15" s="86" t="s">
        <v>231</v>
      </c>
      <c r="B15" s="269" t="s">
        <v>160</v>
      </c>
      <c r="C15" s="270"/>
      <c r="D15" s="28">
        <f t="shared" si="0"/>
        <v>11</v>
      </c>
      <c r="E15" s="28">
        <v>8</v>
      </c>
      <c r="F15" s="28">
        <v>3</v>
      </c>
      <c r="G15" s="24">
        <v>3</v>
      </c>
      <c r="H15" s="24"/>
      <c r="I15" s="24"/>
      <c r="J15" s="24"/>
      <c r="K15" s="24"/>
      <c r="L15" s="24"/>
      <c r="M15" s="24"/>
      <c r="N15" s="24"/>
      <c r="O15" s="24"/>
      <c r="P15" s="24"/>
      <c r="Q15" s="17"/>
      <c r="R15" s="17"/>
      <c r="S15" s="17"/>
    </row>
    <row r="16" spans="1:19" ht="12.75" customHeight="1">
      <c r="A16" s="86" t="s">
        <v>232</v>
      </c>
      <c r="B16" s="271" t="s">
        <v>161</v>
      </c>
      <c r="C16" s="272"/>
      <c r="D16" s="28">
        <f t="shared" si="0"/>
        <v>101</v>
      </c>
      <c r="E16" s="28">
        <v>53</v>
      </c>
      <c r="F16" s="28">
        <v>38</v>
      </c>
      <c r="G16" s="24">
        <v>35</v>
      </c>
      <c r="H16" s="24">
        <v>3</v>
      </c>
      <c r="I16" s="24">
        <v>1</v>
      </c>
      <c r="J16" s="24"/>
      <c r="K16" s="24"/>
      <c r="L16" s="24"/>
      <c r="M16" s="24"/>
      <c r="N16" s="24"/>
      <c r="O16" s="24"/>
      <c r="P16" s="24">
        <v>10</v>
      </c>
      <c r="Q16" s="17"/>
      <c r="R16" s="17"/>
      <c r="S16" s="17"/>
    </row>
    <row r="17" spans="1:19" ht="12.75" customHeight="1">
      <c r="A17" s="86" t="s">
        <v>233</v>
      </c>
      <c r="B17" s="269" t="s">
        <v>162</v>
      </c>
      <c r="C17" s="270"/>
      <c r="D17" s="28">
        <f t="shared" si="0"/>
        <v>30</v>
      </c>
      <c r="E17" s="28">
        <v>15</v>
      </c>
      <c r="F17" s="28">
        <v>14</v>
      </c>
      <c r="G17" s="24">
        <v>14</v>
      </c>
      <c r="H17" s="24"/>
      <c r="I17" s="24"/>
      <c r="J17" s="24"/>
      <c r="K17" s="24"/>
      <c r="L17" s="24"/>
      <c r="M17" s="24"/>
      <c r="N17" s="24"/>
      <c r="O17" s="24"/>
      <c r="P17" s="24">
        <v>1</v>
      </c>
      <c r="Q17" s="17"/>
      <c r="R17" s="17"/>
      <c r="S17" s="17"/>
    </row>
    <row r="18" spans="1:19" ht="12.75" customHeight="1">
      <c r="A18" s="86" t="s">
        <v>234</v>
      </c>
      <c r="B18" s="269" t="s">
        <v>163</v>
      </c>
      <c r="C18" s="270"/>
      <c r="D18" s="28">
        <f t="shared" si="0"/>
        <v>13</v>
      </c>
      <c r="E18" s="28">
        <v>6</v>
      </c>
      <c r="F18" s="28">
        <v>6</v>
      </c>
      <c r="G18" s="24">
        <v>5</v>
      </c>
      <c r="H18" s="24"/>
      <c r="I18" s="24"/>
      <c r="J18" s="24"/>
      <c r="K18" s="24">
        <v>1</v>
      </c>
      <c r="L18" s="24"/>
      <c r="M18" s="24"/>
      <c r="N18" s="24"/>
      <c r="O18" s="24"/>
      <c r="P18" s="24">
        <v>1</v>
      </c>
      <c r="Q18" s="17"/>
      <c r="R18" s="17"/>
      <c r="S18" s="17"/>
    </row>
    <row r="19" spans="1:19" ht="12.75" customHeight="1">
      <c r="A19" s="86" t="s">
        <v>235</v>
      </c>
      <c r="B19" s="269" t="s">
        <v>164</v>
      </c>
      <c r="C19" s="270"/>
      <c r="D19" s="28">
        <f t="shared" si="0"/>
        <v>22</v>
      </c>
      <c r="E19" s="28">
        <v>12</v>
      </c>
      <c r="F19" s="28">
        <v>7</v>
      </c>
      <c r="G19" s="24">
        <v>7</v>
      </c>
      <c r="H19" s="24"/>
      <c r="I19" s="24"/>
      <c r="J19" s="24"/>
      <c r="K19" s="24"/>
      <c r="L19" s="24"/>
      <c r="M19" s="24"/>
      <c r="N19" s="24"/>
      <c r="O19" s="24"/>
      <c r="P19" s="24">
        <v>3</v>
      </c>
      <c r="Q19" s="17"/>
      <c r="R19" s="17"/>
      <c r="S19" s="17"/>
    </row>
    <row r="20" spans="1:20" ht="26.25" customHeight="1">
      <c r="A20" s="86" t="s">
        <v>236</v>
      </c>
      <c r="B20" s="269" t="s">
        <v>165</v>
      </c>
      <c r="C20" s="270"/>
      <c r="D20" s="28">
        <f t="shared" si="0"/>
        <v>15</v>
      </c>
      <c r="E20" s="28">
        <v>12</v>
      </c>
      <c r="F20" s="28">
        <v>2</v>
      </c>
      <c r="G20" s="24">
        <v>2</v>
      </c>
      <c r="H20" s="24"/>
      <c r="I20" s="24"/>
      <c r="J20" s="24"/>
      <c r="K20" s="24"/>
      <c r="L20" s="24"/>
      <c r="M20" s="24"/>
      <c r="N20" s="24"/>
      <c r="O20" s="24"/>
      <c r="P20" s="24">
        <v>1</v>
      </c>
      <c r="Q20" s="17"/>
      <c r="R20" s="17"/>
      <c r="S20" s="17"/>
      <c r="T20" s="64"/>
    </row>
    <row r="21" spans="1:19" ht="12.75" customHeight="1">
      <c r="A21" s="86" t="s">
        <v>237</v>
      </c>
      <c r="B21" s="269" t="s">
        <v>166</v>
      </c>
      <c r="C21" s="270"/>
      <c r="D21" s="28">
        <f t="shared" si="0"/>
        <v>29</v>
      </c>
      <c r="E21" s="28">
        <v>15</v>
      </c>
      <c r="F21" s="28">
        <v>13</v>
      </c>
      <c r="G21" s="24">
        <v>12</v>
      </c>
      <c r="H21" s="24">
        <v>1</v>
      </c>
      <c r="I21" s="24"/>
      <c r="J21" s="24"/>
      <c r="K21" s="24"/>
      <c r="L21" s="24"/>
      <c r="M21" s="24"/>
      <c r="N21" s="24"/>
      <c r="O21" s="24"/>
      <c r="P21" s="24">
        <v>1</v>
      </c>
      <c r="Q21" s="17"/>
      <c r="R21" s="17"/>
      <c r="S21" s="17"/>
    </row>
    <row r="22" spans="1:19" ht="12.75" customHeight="1">
      <c r="A22" s="86" t="s">
        <v>238</v>
      </c>
      <c r="B22" s="269" t="s">
        <v>167</v>
      </c>
      <c r="C22" s="270"/>
      <c r="D22" s="28">
        <f t="shared" si="0"/>
        <v>29</v>
      </c>
      <c r="E22" s="28">
        <v>19</v>
      </c>
      <c r="F22" s="28">
        <v>8</v>
      </c>
      <c r="G22" s="24">
        <v>7</v>
      </c>
      <c r="H22" s="24">
        <v>1</v>
      </c>
      <c r="I22" s="24">
        <v>1</v>
      </c>
      <c r="J22" s="24"/>
      <c r="K22" s="24"/>
      <c r="L22" s="24"/>
      <c r="M22" s="24"/>
      <c r="N22" s="24"/>
      <c r="O22" s="24"/>
      <c r="P22" s="24">
        <v>2</v>
      </c>
      <c r="Q22" s="17"/>
      <c r="R22" s="17"/>
      <c r="S22" s="17"/>
    </row>
    <row r="23" spans="1:19" ht="12.75" customHeight="1">
      <c r="A23" s="86" t="s">
        <v>239</v>
      </c>
      <c r="B23" s="269" t="s">
        <v>168</v>
      </c>
      <c r="C23" s="270"/>
      <c r="D23" s="28">
        <f t="shared" si="0"/>
        <v>49</v>
      </c>
      <c r="E23" s="28">
        <v>25</v>
      </c>
      <c r="F23" s="28">
        <v>22</v>
      </c>
      <c r="G23" s="24">
        <v>22</v>
      </c>
      <c r="H23" s="24"/>
      <c r="I23" s="24"/>
      <c r="J23" s="24"/>
      <c r="K23" s="24"/>
      <c r="L23" s="24"/>
      <c r="M23" s="24"/>
      <c r="N23" s="24"/>
      <c r="O23" s="24"/>
      <c r="P23" s="24">
        <v>2</v>
      </c>
      <c r="Q23" s="17"/>
      <c r="R23" s="17"/>
      <c r="S23" s="17"/>
    </row>
    <row r="24" spans="1:19" ht="12.75" customHeight="1">
      <c r="A24" s="86" t="s">
        <v>240</v>
      </c>
      <c r="B24" s="269" t="s">
        <v>169</v>
      </c>
      <c r="C24" s="270"/>
      <c r="D24" s="28">
        <f t="shared" si="0"/>
        <v>3</v>
      </c>
      <c r="E24" s="28"/>
      <c r="F24" s="28">
        <v>3</v>
      </c>
      <c r="G24" s="24">
        <v>2</v>
      </c>
      <c r="H24" s="24">
        <v>1</v>
      </c>
      <c r="I24" s="24"/>
      <c r="J24" s="24"/>
      <c r="K24" s="24"/>
      <c r="L24" s="24"/>
      <c r="M24" s="24"/>
      <c r="N24" s="24"/>
      <c r="O24" s="24"/>
      <c r="P24" s="24"/>
      <c r="Q24" s="17"/>
      <c r="R24" s="17"/>
      <c r="S24" s="17"/>
    </row>
    <row r="25" spans="1:19" ht="12.75" customHeight="1">
      <c r="A25" s="86" t="s">
        <v>241</v>
      </c>
      <c r="B25" s="269" t="s">
        <v>170</v>
      </c>
      <c r="C25" s="270"/>
      <c r="D25" s="28">
        <f t="shared" si="0"/>
        <v>13</v>
      </c>
      <c r="E25" s="28">
        <v>4</v>
      </c>
      <c r="F25" s="28">
        <v>9</v>
      </c>
      <c r="G25" s="24">
        <v>9</v>
      </c>
      <c r="H25" s="24"/>
      <c r="I25" s="24"/>
      <c r="J25" s="24"/>
      <c r="K25" s="24"/>
      <c r="L25" s="24"/>
      <c r="M25" s="24"/>
      <c r="N25" s="24"/>
      <c r="O25" s="24"/>
      <c r="P25" s="24"/>
      <c r="Q25" s="17"/>
      <c r="R25" s="17"/>
      <c r="S25" s="17"/>
    </row>
    <row r="26" spans="1:19" ht="12.75" customHeight="1">
      <c r="A26" s="86" t="s">
        <v>242</v>
      </c>
      <c r="B26" s="269" t="s">
        <v>171</v>
      </c>
      <c r="C26" s="270"/>
      <c r="D26" s="28">
        <f t="shared" si="0"/>
        <v>319</v>
      </c>
      <c r="E26" s="28">
        <v>206</v>
      </c>
      <c r="F26" s="28">
        <v>97</v>
      </c>
      <c r="G26" s="24">
        <v>84</v>
      </c>
      <c r="H26" s="24">
        <v>12</v>
      </c>
      <c r="I26" s="24">
        <v>3</v>
      </c>
      <c r="J26" s="24"/>
      <c r="K26" s="24">
        <v>1</v>
      </c>
      <c r="L26" s="24"/>
      <c r="M26" s="24"/>
      <c r="N26" s="24"/>
      <c r="O26" s="24"/>
      <c r="P26" s="24">
        <v>16</v>
      </c>
      <c r="Q26" s="17"/>
      <c r="R26" s="17"/>
      <c r="S26" s="17"/>
    </row>
    <row r="27" spans="1:19" ht="12.75" customHeight="1">
      <c r="A27" s="86" t="s">
        <v>243</v>
      </c>
      <c r="B27" s="269" t="s">
        <v>172</v>
      </c>
      <c r="C27" s="270"/>
      <c r="D27" s="28">
        <f t="shared" si="0"/>
        <v>7</v>
      </c>
      <c r="E27" s="28">
        <v>5</v>
      </c>
      <c r="F27" s="28">
        <v>2</v>
      </c>
      <c r="G27" s="24">
        <v>2</v>
      </c>
      <c r="H27" s="24"/>
      <c r="I27" s="24"/>
      <c r="J27" s="24"/>
      <c r="K27" s="24"/>
      <c r="L27" s="24"/>
      <c r="M27" s="24"/>
      <c r="N27" s="24"/>
      <c r="O27" s="24"/>
      <c r="P27" s="24"/>
      <c r="Q27" s="17"/>
      <c r="R27" s="17"/>
      <c r="S27" s="17"/>
    </row>
    <row r="28" spans="1:19" ht="12.75" customHeight="1">
      <c r="A28" s="86" t="s">
        <v>244</v>
      </c>
      <c r="B28" s="269" t="s">
        <v>173</v>
      </c>
      <c r="C28" s="270"/>
      <c r="D28" s="28">
        <f t="shared" si="0"/>
        <v>35</v>
      </c>
      <c r="E28" s="31">
        <v>19</v>
      </c>
      <c r="F28" s="31">
        <v>16</v>
      </c>
      <c r="G28" s="25">
        <v>15</v>
      </c>
      <c r="H28" s="25">
        <v>1</v>
      </c>
      <c r="I28" s="25">
        <v>1</v>
      </c>
      <c r="J28" s="25"/>
      <c r="K28" s="25"/>
      <c r="L28" s="25"/>
      <c r="M28" s="25"/>
      <c r="N28" s="25"/>
      <c r="O28" s="25"/>
      <c r="P28" s="25"/>
      <c r="Q28" s="17"/>
      <c r="R28" s="17"/>
      <c r="S28" s="17"/>
    </row>
    <row r="29" spans="1:19" ht="12.75" customHeight="1">
      <c r="A29" s="86" t="s">
        <v>245</v>
      </c>
      <c r="B29" s="269" t="s">
        <v>174</v>
      </c>
      <c r="C29" s="270"/>
      <c r="D29" s="28">
        <f t="shared" si="0"/>
        <v>20</v>
      </c>
      <c r="E29" s="28">
        <v>11</v>
      </c>
      <c r="F29" s="28">
        <v>9</v>
      </c>
      <c r="G29" s="24">
        <v>8</v>
      </c>
      <c r="H29" s="24">
        <v>1</v>
      </c>
      <c r="I29" s="24"/>
      <c r="J29" s="24"/>
      <c r="K29" s="24"/>
      <c r="L29" s="24"/>
      <c r="M29" s="24"/>
      <c r="N29" s="24"/>
      <c r="O29" s="24"/>
      <c r="P29" s="24"/>
      <c r="Q29" s="17"/>
      <c r="R29" s="17"/>
      <c r="S29" s="17"/>
    </row>
    <row r="30" spans="1:19" ht="12.75" customHeight="1">
      <c r="A30" s="86"/>
      <c r="B30" s="275" t="s">
        <v>177</v>
      </c>
      <c r="C30" s="276"/>
      <c r="D30" s="28">
        <f t="shared" si="0"/>
        <v>1</v>
      </c>
      <c r="E30" s="31"/>
      <c r="F30" s="31">
        <v>1</v>
      </c>
      <c r="G30" s="25">
        <v>1</v>
      </c>
      <c r="H30" s="25"/>
      <c r="I30" s="25"/>
      <c r="J30" s="25"/>
      <c r="K30" s="25"/>
      <c r="L30" s="25"/>
      <c r="M30" s="25"/>
      <c r="N30" s="25"/>
      <c r="O30" s="25"/>
      <c r="P30" s="25"/>
      <c r="Q30" s="17"/>
      <c r="R30" s="17"/>
      <c r="S30" s="17"/>
    </row>
    <row r="31" spans="1:19" ht="12.75" customHeight="1">
      <c r="A31" s="86"/>
      <c r="B31" s="275" t="s">
        <v>2</v>
      </c>
      <c r="C31" s="276"/>
      <c r="D31" s="28">
        <f t="shared" si="0"/>
        <v>783</v>
      </c>
      <c r="E31" s="28">
        <f aca="true" t="shared" si="1" ref="E31:P31">SUM(E9:E30)</f>
        <v>453</v>
      </c>
      <c r="F31" s="28">
        <f t="shared" si="1"/>
        <v>287</v>
      </c>
      <c r="G31" s="28">
        <f>SUM(G9:G30)</f>
        <v>264</v>
      </c>
      <c r="H31" s="28">
        <f t="shared" si="1"/>
        <v>21</v>
      </c>
      <c r="I31" s="28">
        <f t="shared" si="1"/>
        <v>7</v>
      </c>
      <c r="J31" s="28">
        <f t="shared" si="1"/>
        <v>0</v>
      </c>
      <c r="K31" s="28">
        <f t="shared" si="1"/>
        <v>2</v>
      </c>
      <c r="L31" s="28">
        <f t="shared" si="1"/>
        <v>0</v>
      </c>
      <c r="M31" s="28">
        <f t="shared" si="1"/>
        <v>0</v>
      </c>
      <c r="N31" s="28">
        <f t="shared" si="1"/>
        <v>0</v>
      </c>
      <c r="O31" s="28">
        <f t="shared" si="1"/>
        <v>0</v>
      </c>
      <c r="P31" s="28">
        <f t="shared" si="1"/>
        <v>43</v>
      </c>
      <c r="Q31" s="17"/>
      <c r="R31" s="17"/>
      <c r="S31" s="17"/>
    </row>
    <row r="32" spans="1:19" ht="12.75" customHeight="1">
      <c r="A32" s="65"/>
      <c r="B32" s="277" t="s">
        <v>1</v>
      </c>
      <c r="C32" s="277"/>
      <c r="D32" s="28">
        <v>783</v>
      </c>
      <c r="E32" s="66">
        <v>453</v>
      </c>
      <c r="F32" s="66">
        <v>287</v>
      </c>
      <c r="G32" s="66">
        <v>264</v>
      </c>
      <c r="H32" s="66">
        <v>21</v>
      </c>
      <c r="I32" s="66">
        <v>7</v>
      </c>
      <c r="J32" s="66">
        <v>0</v>
      </c>
      <c r="K32" s="66">
        <v>2</v>
      </c>
      <c r="L32" s="66">
        <v>0</v>
      </c>
      <c r="M32" s="66">
        <v>0</v>
      </c>
      <c r="N32" s="66">
        <v>0</v>
      </c>
      <c r="O32" s="66">
        <v>0</v>
      </c>
      <c r="P32" s="66">
        <v>43</v>
      </c>
      <c r="Q32" s="17"/>
      <c r="R32" s="17"/>
      <c r="S32" s="17"/>
    </row>
    <row r="33" ht="12.75" customHeight="1"/>
    <row r="34" ht="12.75" customHeight="1"/>
    <row r="35" ht="12.75" customHeight="1"/>
    <row r="36" spans="17:19" ht="12.75" customHeight="1">
      <c r="Q36" s="17"/>
      <c r="R36" s="17"/>
      <c r="S36" s="17"/>
    </row>
    <row r="37" spans="17:19" ht="12.75" customHeight="1">
      <c r="Q37" s="17"/>
      <c r="R37" s="17"/>
      <c r="S37" s="17"/>
    </row>
    <row r="38" spans="17:19" ht="12.75" customHeight="1">
      <c r="Q38" s="17"/>
      <c r="R38" s="17"/>
      <c r="S38" s="17"/>
    </row>
    <row r="39" spans="17:19" ht="12.75" customHeight="1">
      <c r="Q39" s="17"/>
      <c r="R39" s="17"/>
      <c r="S39" s="17"/>
    </row>
    <row r="40" spans="17:19" ht="12.75" customHeight="1">
      <c r="Q40" s="17"/>
      <c r="R40" s="17"/>
      <c r="S40" s="17"/>
    </row>
    <row r="41" spans="17:19" ht="12.75" customHeight="1">
      <c r="Q41" s="17"/>
      <c r="R41" s="17"/>
      <c r="S41" s="17"/>
    </row>
    <row r="42" spans="17:19" ht="12.75" customHeight="1">
      <c r="Q42" s="17"/>
      <c r="R42" s="17"/>
      <c r="S42" s="17"/>
    </row>
    <row r="43" spans="17:19" ht="12.75" customHeight="1">
      <c r="Q43" s="17"/>
      <c r="R43" s="17"/>
      <c r="S43" s="17"/>
    </row>
    <row r="44" spans="17:19" ht="12.75" customHeight="1">
      <c r="Q44" s="17"/>
      <c r="R44" s="17"/>
      <c r="S44" s="17"/>
    </row>
    <row r="45" spans="17:19" ht="12.75" customHeight="1">
      <c r="Q45" s="17"/>
      <c r="R45" s="17"/>
      <c r="S45" s="17"/>
    </row>
    <row r="46" spans="17:19" ht="12.75" customHeight="1">
      <c r="Q46" s="17"/>
      <c r="R46" s="17"/>
      <c r="S46" s="17"/>
    </row>
    <row r="47" spans="17:19" ht="12.75" customHeight="1">
      <c r="Q47" s="17"/>
      <c r="R47" s="17"/>
      <c r="S47" s="17"/>
    </row>
    <row r="48" spans="17:19" ht="12.75" customHeight="1">
      <c r="Q48" s="17"/>
      <c r="R48" s="17"/>
      <c r="S48" s="17"/>
    </row>
    <row r="49" spans="17:19" ht="12.75" customHeight="1">
      <c r="Q49" s="17"/>
      <c r="R49" s="17"/>
      <c r="S49" s="17"/>
    </row>
    <row r="50" spans="17:19" ht="12.75" customHeight="1">
      <c r="Q50" s="17"/>
      <c r="R50" s="17"/>
      <c r="S50" s="17"/>
    </row>
    <row r="51" spans="17:19" ht="12.75" customHeight="1">
      <c r="Q51" s="17"/>
      <c r="R51" s="17"/>
      <c r="S51" s="17"/>
    </row>
    <row r="52" spans="17:19" ht="12.75" customHeight="1">
      <c r="Q52" s="17"/>
      <c r="R52" s="17"/>
      <c r="S52" s="17"/>
    </row>
    <row r="53" spans="17:19" ht="12.75" customHeight="1">
      <c r="Q53" s="17"/>
      <c r="R53" s="17"/>
      <c r="S53" s="17"/>
    </row>
    <row r="54" spans="17:19" ht="12.75" customHeight="1">
      <c r="Q54" s="17"/>
      <c r="R54" s="17"/>
      <c r="S54" s="17"/>
    </row>
    <row r="55" spans="17:19" ht="12.75" customHeight="1">
      <c r="Q55" s="17"/>
      <c r="R55" s="17"/>
      <c r="S55" s="17"/>
    </row>
    <row r="56" spans="17:19" ht="12.75" customHeight="1">
      <c r="Q56" s="17"/>
      <c r="R56" s="17"/>
      <c r="S56" s="17"/>
    </row>
    <row r="57" spans="17:19" ht="12.75" customHeight="1">
      <c r="Q57" s="17"/>
      <c r="R57" s="17"/>
      <c r="S57" s="17"/>
    </row>
    <row r="58" spans="17:19" ht="12.75" customHeight="1">
      <c r="Q58" s="17"/>
      <c r="R58" s="17"/>
      <c r="S58" s="17"/>
    </row>
    <row r="59" spans="17:19" ht="12.75" customHeight="1">
      <c r="Q59" s="17"/>
      <c r="R59" s="17"/>
      <c r="S59" s="17"/>
    </row>
    <row r="60" spans="17:19" ht="12.75" customHeight="1">
      <c r="Q60" s="17"/>
      <c r="R60" s="17"/>
      <c r="S60" s="17"/>
    </row>
    <row r="61" spans="17:19" ht="12.75" customHeight="1">
      <c r="Q61" s="17"/>
      <c r="R61" s="17"/>
      <c r="S61" s="17"/>
    </row>
    <row r="62" spans="17:19" ht="12.75" customHeight="1">
      <c r="Q62" s="17"/>
      <c r="R62" s="17"/>
      <c r="S62" s="17"/>
    </row>
    <row r="63" spans="17:19" ht="12.75" customHeight="1">
      <c r="Q63" s="17"/>
      <c r="R63" s="17"/>
      <c r="S63" s="17"/>
    </row>
    <row r="64" spans="17:19" ht="12.75" customHeight="1">
      <c r="Q64" s="17"/>
      <c r="R64" s="17"/>
      <c r="S64" s="17"/>
    </row>
    <row r="65" spans="17:19" ht="12.75" customHeight="1">
      <c r="Q65" s="17"/>
      <c r="R65" s="17"/>
      <c r="S65" s="17"/>
    </row>
    <row r="66" spans="17:19" ht="12.75" customHeight="1">
      <c r="Q66" s="17"/>
      <c r="R66" s="17"/>
      <c r="S66" s="17"/>
    </row>
    <row r="67" spans="17:19" ht="12.75" customHeight="1">
      <c r="Q67" s="17"/>
      <c r="R67" s="17"/>
      <c r="S67" s="17"/>
    </row>
    <row r="68" ht="12.75" customHeight="1"/>
    <row r="69" ht="12.75" customHeight="1"/>
    <row r="70" ht="12.75" customHeight="1"/>
    <row r="71" spans="17:19" ht="12.75" customHeight="1">
      <c r="Q71" s="17"/>
      <c r="R71" s="17"/>
      <c r="S71" s="17"/>
    </row>
    <row r="72" spans="17:19" ht="12.75" customHeight="1">
      <c r="Q72" s="17"/>
      <c r="R72" s="17"/>
      <c r="S72" s="17"/>
    </row>
    <row r="73" spans="17:19" ht="12.75" customHeight="1">
      <c r="Q73" s="17"/>
      <c r="R73" s="17"/>
      <c r="S73" s="17"/>
    </row>
    <row r="74" spans="17:19" ht="12.75" customHeight="1">
      <c r="Q74" s="17"/>
      <c r="R74" s="17"/>
      <c r="S74" s="17"/>
    </row>
    <row r="75" spans="17:19" ht="12.75" customHeight="1">
      <c r="Q75" s="17"/>
      <c r="R75" s="17"/>
      <c r="S75" s="17"/>
    </row>
    <row r="76" spans="17:19" ht="12.75" customHeight="1">
      <c r="Q76" s="17"/>
      <c r="R76" s="17"/>
      <c r="S76" s="17"/>
    </row>
    <row r="77" spans="17:19" ht="12.75" customHeight="1">
      <c r="Q77" s="17"/>
      <c r="R77" s="17"/>
      <c r="S77" s="17"/>
    </row>
    <row r="78" spans="17:19" ht="12.75" customHeight="1">
      <c r="Q78" s="17"/>
      <c r="R78" s="17"/>
      <c r="S78" s="17"/>
    </row>
    <row r="79" spans="17:19" ht="12.75" customHeight="1">
      <c r="Q79" s="17"/>
      <c r="R79" s="17"/>
      <c r="S79" s="17"/>
    </row>
    <row r="80" spans="17:19" ht="12.75" customHeight="1">
      <c r="Q80" s="17"/>
      <c r="R80" s="17"/>
      <c r="S80" s="17"/>
    </row>
    <row r="81" spans="17:19" ht="12.75" customHeight="1">
      <c r="Q81" s="17"/>
      <c r="R81" s="17"/>
      <c r="S81" s="17"/>
    </row>
    <row r="82" spans="17:19" ht="12.75" customHeight="1">
      <c r="Q82" s="17"/>
      <c r="R82" s="17"/>
      <c r="S82" s="17"/>
    </row>
    <row r="83" spans="17:19" ht="12.75" customHeight="1">
      <c r="Q83" s="17"/>
      <c r="R83" s="17"/>
      <c r="S83" s="17"/>
    </row>
    <row r="84" spans="17:19" ht="12.75" customHeight="1">
      <c r="Q84" s="17"/>
      <c r="R84" s="17"/>
      <c r="S84" s="17"/>
    </row>
    <row r="85" spans="17:19" ht="12.75" customHeight="1">
      <c r="Q85" s="17"/>
      <c r="R85" s="17"/>
      <c r="S85" s="17"/>
    </row>
    <row r="86" spans="17:19" ht="12.75" customHeight="1">
      <c r="Q86" s="17"/>
      <c r="R86" s="17"/>
      <c r="S86" s="17"/>
    </row>
    <row r="87" spans="17:19" ht="12.75" customHeight="1">
      <c r="Q87" s="17"/>
      <c r="R87" s="17"/>
      <c r="S87" s="17"/>
    </row>
    <row r="88" ht="12.75" customHeight="1"/>
    <row r="89" ht="12.75" customHeight="1"/>
    <row r="90" ht="12.75" customHeight="1"/>
    <row r="91" spans="17:19" ht="12.75" customHeight="1">
      <c r="Q91" s="17"/>
      <c r="R91" s="17"/>
      <c r="S91" s="17"/>
    </row>
    <row r="92" ht="12.75" customHeight="1"/>
    <row r="93" spans="17:19" ht="12.75" customHeight="1">
      <c r="Q93" s="17"/>
      <c r="R93" s="17"/>
      <c r="S93" s="17"/>
    </row>
    <row r="94" spans="17:19" ht="12.75" customHeight="1">
      <c r="Q94" s="17"/>
      <c r="R94" s="17"/>
      <c r="S94" s="17"/>
    </row>
    <row r="95" ht="12.75" customHeight="1"/>
    <row r="96" ht="12.75" customHeight="1"/>
    <row r="97" ht="12.75" customHeight="1"/>
    <row r="98" spans="17:19" ht="12.75" customHeight="1">
      <c r="Q98" s="17"/>
      <c r="R98" s="17"/>
      <c r="S98" s="17"/>
    </row>
    <row r="99" spans="17:19" ht="12.75" customHeight="1">
      <c r="Q99" s="17"/>
      <c r="R99" s="17"/>
      <c r="S99" s="17"/>
    </row>
    <row r="100" ht="12.75" customHeight="1"/>
    <row r="101" spans="17:19" ht="12.75" customHeight="1">
      <c r="Q101" s="17"/>
      <c r="R101" s="17"/>
      <c r="S101" s="17"/>
    </row>
    <row r="102" spans="17:19" ht="12.75" customHeight="1">
      <c r="Q102" s="17"/>
      <c r="R102" s="17"/>
      <c r="S102" s="17"/>
    </row>
    <row r="103" spans="17:19" ht="12.75" customHeight="1">
      <c r="Q103" s="17"/>
      <c r="R103" s="17"/>
      <c r="S103" s="17"/>
    </row>
    <row r="104" spans="17:19" ht="12.75" customHeight="1">
      <c r="Q104" s="17"/>
      <c r="R104" s="17"/>
      <c r="S104" s="17"/>
    </row>
    <row r="105" spans="17:19" ht="12.75" customHeight="1">
      <c r="Q105" s="17"/>
      <c r="R105" s="17"/>
      <c r="S105" s="17"/>
    </row>
    <row r="106" spans="17:19" ht="12.75" customHeight="1">
      <c r="Q106" s="17"/>
      <c r="R106" s="17"/>
      <c r="S106" s="17"/>
    </row>
    <row r="107" spans="17:19" ht="12.75" customHeight="1">
      <c r="Q107" s="17"/>
      <c r="R107" s="17"/>
      <c r="S107" s="17"/>
    </row>
    <row r="108" spans="17:19" ht="12.75" customHeight="1">
      <c r="Q108" s="17"/>
      <c r="R108" s="17"/>
      <c r="S108" s="17"/>
    </row>
    <row r="109" spans="17:19" ht="12.75" customHeight="1">
      <c r="Q109" s="17"/>
      <c r="R109" s="17"/>
      <c r="S109" s="17"/>
    </row>
    <row r="110" spans="17:19" ht="12.75" customHeight="1">
      <c r="Q110" s="17"/>
      <c r="R110" s="17"/>
      <c r="S110" s="17"/>
    </row>
    <row r="111" spans="17:19" ht="12.75" customHeight="1">
      <c r="Q111" s="17"/>
      <c r="R111" s="17"/>
      <c r="S111" s="17"/>
    </row>
    <row r="112" spans="17:19" ht="12.75" customHeight="1">
      <c r="Q112" s="17"/>
      <c r="R112" s="17"/>
      <c r="S112" s="17"/>
    </row>
    <row r="113" spans="17:19" ht="12.75" customHeight="1">
      <c r="Q113" s="17"/>
      <c r="R113" s="17"/>
      <c r="S113" s="17"/>
    </row>
    <row r="114" spans="17:19" ht="12.75" customHeight="1">
      <c r="Q114" s="17"/>
      <c r="R114" s="17"/>
      <c r="S114" s="17"/>
    </row>
    <row r="115" spans="17:19" ht="12.75" customHeight="1">
      <c r="Q115" s="17"/>
      <c r="R115" s="17"/>
      <c r="S115" s="17"/>
    </row>
    <row r="116" spans="17:19" ht="12.75" customHeight="1">
      <c r="Q116" s="17"/>
      <c r="R116" s="17"/>
      <c r="S116" s="17"/>
    </row>
    <row r="117" spans="17:19" ht="12.75" customHeight="1">
      <c r="Q117" s="17"/>
      <c r="R117" s="17"/>
      <c r="S117" s="17"/>
    </row>
    <row r="118" spans="17:19" ht="12.75" customHeight="1">
      <c r="Q118" s="17"/>
      <c r="R118" s="17"/>
      <c r="S118" s="17"/>
    </row>
    <row r="119" spans="17:19" ht="12.75" customHeight="1">
      <c r="Q119" s="17"/>
      <c r="R119" s="17"/>
      <c r="S119" s="17"/>
    </row>
    <row r="120" spans="17:19" ht="12.75" customHeight="1">
      <c r="Q120" s="17"/>
      <c r="R120" s="17"/>
      <c r="S120" s="17"/>
    </row>
    <row r="121" spans="17:19" ht="12.75" customHeight="1">
      <c r="Q121" s="17"/>
      <c r="R121" s="17"/>
      <c r="S121" s="17"/>
    </row>
    <row r="122" spans="17:19" ht="12.75" customHeight="1">
      <c r="Q122" s="17"/>
      <c r="R122" s="17"/>
      <c r="S122" s="17"/>
    </row>
    <row r="123" spans="17:19" ht="12.75" customHeight="1">
      <c r="Q123" s="17"/>
      <c r="R123" s="17"/>
      <c r="S123" s="17"/>
    </row>
    <row r="124" spans="17:19" ht="12.75" customHeight="1">
      <c r="Q124" s="17"/>
      <c r="R124" s="17"/>
      <c r="S124" s="17"/>
    </row>
    <row r="125" spans="17:19" ht="12.75" customHeight="1">
      <c r="Q125" s="17"/>
      <c r="R125" s="17"/>
      <c r="S125" s="17"/>
    </row>
    <row r="126" spans="17:19" ht="12.75" customHeight="1">
      <c r="Q126" s="17"/>
      <c r="R126" s="17"/>
      <c r="S126" s="17"/>
    </row>
    <row r="127" spans="17:19" ht="12.75" customHeight="1">
      <c r="Q127" s="17"/>
      <c r="R127" s="17"/>
      <c r="S127" s="17"/>
    </row>
    <row r="128" spans="17:19" ht="12.75" customHeight="1">
      <c r="Q128" s="17"/>
      <c r="R128" s="17"/>
      <c r="S128" s="17"/>
    </row>
    <row r="129" spans="17:19" ht="12.75" customHeight="1">
      <c r="Q129" s="17"/>
      <c r="R129" s="17"/>
      <c r="S129" s="17"/>
    </row>
    <row r="130" spans="17:19" ht="12.75" customHeight="1">
      <c r="Q130" s="17"/>
      <c r="R130" s="17"/>
      <c r="S130" s="17"/>
    </row>
    <row r="131" spans="17:19" ht="12.75" customHeight="1">
      <c r="Q131" s="17"/>
      <c r="R131" s="17"/>
      <c r="S131" s="17"/>
    </row>
    <row r="132" spans="17:19" ht="12.75" customHeight="1">
      <c r="Q132" s="17"/>
      <c r="R132" s="17"/>
      <c r="S132" s="17"/>
    </row>
    <row r="133" spans="17:19" ht="12.75" customHeight="1">
      <c r="Q133" s="17"/>
      <c r="R133" s="17"/>
      <c r="S133" s="17"/>
    </row>
    <row r="134" spans="17:19" ht="12.75" customHeight="1">
      <c r="Q134" s="17"/>
      <c r="R134" s="17"/>
      <c r="S134" s="17"/>
    </row>
    <row r="135" spans="17:19" ht="12.75" customHeight="1">
      <c r="Q135" s="17"/>
      <c r="R135" s="17"/>
      <c r="S135" s="17"/>
    </row>
    <row r="136" spans="17:19" ht="12.75" customHeight="1">
      <c r="Q136" s="17"/>
      <c r="R136" s="17"/>
      <c r="S136" s="17"/>
    </row>
    <row r="137" ht="12.75" customHeight="1"/>
    <row r="138" ht="12.75" customHeight="1"/>
    <row r="139" ht="12.75" customHeight="1"/>
    <row r="140" spans="17:19" ht="12.75" customHeight="1">
      <c r="Q140" s="17"/>
      <c r="R140" s="17"/>
      <c r="S140" s="17"/>
    </row>
    <row r="141" spans="17:19" ht="12.75" customHeight="1">
      <c r="Q141" s="17"/>
      <c r="R141" s="17"/>
      <c r="S141" s="17"/>
    </row>
    <row r="142" spans="17:19" ht="12.75" customHeight="1">
      <c r="Q142" s="17"/>
      <c r="R142" s="17"/>
      <c r="S142" s="17"/>
    </row>
    <row r="143" spans="17:19" ht="12.75" customHeight="1">
      <c r="Q143" s="17"/>
      <c r="R143" s="17"/>
      <c r="S143" s="17"/>
    </row>
    <row r="144" spans="17:19" ht="12.75" customHeight="1">
      <c r="Q144" s="17"/>
      <c r="R144" s="17"/>
      <c r="S144" s="17"/>
    </row>
    <row r="145" spans="17:19" ht="12.75" customHeight="1">
      <c r="Q145" s="17"/>
      <c r="R145" s="17"/>
      <c r="S145" s="17"/>
    </row>
    <row r="146" spans="17:19" ht="12.75" customHeight="1">
      <c r="Q146" s="17"/>
      <c r="R146" s="17"/>
      <c r="S146" s="17"/>
    </row>
    <row r="147" spans="17:19" ht="12.75" customHeight="1">
      <c r="Q147" s="17"/>
      <c r="R147" s="17"/>
      <c r="S147" s="17"/>
    </row>
    <row r="148" spans="17:19" ht="12.75" customHeight="1">
      <c r="Q148" s="17"/>
      <c r="R148" s="17"/>
      <c r="S148" s="17"/>
    </row>
    <row r="149" spans="17:19" ht="12.75" customHeight="1">
      <c r="Q149" s="17"/>
      <c r="R149" s="17"/>
      <c r="S149" s="17"/>
    </row>
    <row r="150" spans="17:19" ht="12.75" customHeight="1">
      <c r="Q150" s="17"/>
      <c r="R150" s="17"/>
      <c r="S150" s="17"/>
    </row>
    <row r="151" spans="17:19" ht="12.75" customHeight="1">
      <c r="Q151" s="17"/>
      <c r="R151" s="17"/>
      <c r="S151" s="17"/>
    </row>
    <row r="152" spans="17:19" ht="12.75" customHeight="1">
      <c r="Q152" s="17"/>
      <c r="R152" s="17"/>
      <c r="S152" s="17"/>
    </row>
    <row r="153" spans="17:19" ht="12.75" customHeight="1">
      <c r="Q153" s="17"/>
      <c r="R153" s="17"/>
      <c r="S153" s="17"/>
    </row>
    <row r="154" spans="17:19" ht="12.75" customHeight="1">
      <c r="Q154" s="17"/>
      <c r="R154" s="17"/>
      <c r="S154" s="17"/>
    </row>
    <row r="155" spans="17:19" ht="12.75" customHeight="1">
      <c r="Q155" s="17"/>
      <c r="R155" s="17"/>
      <c r="S155" s="17"/>
    </row>
    <row r="156" spans="17:19" ht="12.75" customHeight="1">
      <c r="Q156" s="17"/>
      <c r="R156" s="17"/>
      <c r="S156" s="17"/>
    </row>
    <row r="157" spans="17:19" ht="12.75" customHeight="1">
      <c r="Q157" s="17"/>
      <c r="R157" s="17"/>
      <c r="S157" s="17"/>
    </row>
    <row r="158" spans="17:19" ht="12.75" customHeight="1">
      <c r="Q158" s="17"/>
      <c r="R158" s="17"/>
      <c r="S158" s="17"/>
    </row>
    <row r="159" spans="17:19" ht="12.75" customHeight="1">
      <c r="Q159" s="17"/>
      <c r="R159" s="17"/>
      <c r="S159" s="17"/>
    </row>
    <row r="160" spans="17:19" ht="12.75" customHeight="1">
      <c r="Q160" s="17"/>
      <c r="R160" s="17"/>
      <c r="S160" s="17"/>
    </row>
    <row r="161" spans="17:19" ht="12.75" customHeight="1">
      <c r="Q161" s="17"/>
      <c r="R161" s="17"/>
      <c r="S161" s="17"/>
    </row>
    <row r="162" spans="17:19" ht="12.75" customHeight="1">
      <c r="Q162" s="17"/>
      <c r="R162" s="17"/>
      <c r="S162" s="17"/>
    </row>
    <row r="163" spans="17:19" ht="12.75" customHeight="1">
      <c r="Q163" s="17"/>
      <c r="R163" s="17"/>
      <c r="S163" s="17"/>
    </row>
    <row r="164" spans="17:19" ht="12.75" customHeight="1">
      <c r="Q164" s="17"/>
      <c r="R164" s="17"/>
      <c r="S164" s="17"/>
    </row>
    <row r="165" spans="17:19" ht="12.75" customHeight="1">
      <c r="Q165" s="17"/>
      <c r="R165" s="17"/>
      <c r="S165" s="17"/>
    </row>
    <row r="166" spans="17:19" ht="12.75" customHeight="1">
      <c r="Q166" s="17"/>
      <c r="R166" s="17"/>
      <c r="S166" s="17"/>
    </row>
    <row r="167" spans="17:19" ht="12.75" customHeight="1">
      <c r="Q167" s="17"/>
      <c r="R167" s="17"/>
      <c r="S167" s="17"/>
    </row>
    <row r="168" spans="17:19" ht="12.75" customHeight="1">
      <c r="Q168" s="17"/>
      <c r="R168" s="17"/>
      <c r="S168" s="17"/>
    </row>
    <row r="169" spans="17:19" ht="12.75" customHeight="1">
      <c r="Q169" s="17"/>
      <c r="R169" s="17"/>
      <c r="S169" s="17"/>
    </row>
    <row r="170" spans="17:19" ht="12.75" customHeight="1">
      <c r="Q170" s="17"/>
      <c r="R170" s="17"/>
      <c r="S170" s="17"/>
    </row>
    <row r="171" spans="17:19" ht="12.75" customHeight="1">
      <c r="Q171" s="17"/>
      <c r="R171" s="17"/>
      <c r="S171" s="17"/>
    </row>
    <row r="172" spans="17:19" ht="12.75" customHeight="1">
      <c r="Q172" s="17"/>
      <c r="R172" s="17"/>
      <c r="S172" s="17"/>
    </row>
    <row r="173" spans="17:19" ht="12.75" customHeight="1">
      <c r="Q173" s="17"/>
      <c r="R173" s="17"/>
      <c r="S173" s="17"/>
    </row>
    <row r="174" spans="17:19" ht="12.75" customHeight="1">
      <c r="Q174" s="17"/>
      <c r="R174" s="17"/>
      <c r="S174" s="17"/>
    </row>
    <row r="175" spans="17:19" ht="12.75" customHeight="1">
      <c r="Q175" s="17"/>
      <c r="R175" s="17"/>
      <c r="S175" s="17"/>
    </row>
    <row r="176" spans="17:19" ht="12.75" customHeight="1">
      <c r="Q176" s="17"/>
      <c r="R176" s="17"/>
      <c r="S176" s="17"/>
    </row>
    <row r="177" spans="17:19" ht="12.75" customHeight="1">
      <c r="Q177" s="17"/>
      <c r="R177" s="17"/>
      <c r="S177" s="17"/>
    </row>
    <row r="178" spans="17:19" ht="12.75" customHeight="1">
      <c r="Q178" s="17"/>
      <c r="R178" s="17"/>
      <c r="S178" s="17"/>
    </row>
    <row r="179" spans="17:19" ht="12.75" customHeight="1">
      <c r="Q179" s="17"/>
      <c r="R179" s="17"/>
      <c r="S179" s="17"/>
    </row>
    <row r="180" spans="17:19" ht="12.75" customHeight="1">
      <c r="Q180" s="17"/>
      <c r="R180" s="17"/>
      <c r="S180" s="17"/>
    </row>
    <row r="181" spans="17:19" ht="12.75" customHeight="1">
      <c r="Q181" s="17"/>
      <c r="R181" s="17"/>
      <c r="S181" s="17"/>
    </row>
    <row r="182" spans="17:19" ht="12.75" customHeight="1">
      <c r="Q182" s="17"/>
      <c r="R182" s="17"/>
      <c r="S182" s="17"/>
    </row>
    <row r="183" spans="17:19" ht="12.75" customHeight="1">
      <c r="Q183" s="17"/>
      <c r="R183" s="17"/>
      <c r="S183" s="17"/>
    </row>
    <row r="184" spans="17:19" ht="12.75" customHeight="1">
      <c r="Q184" s="17"/>
      <c r="R184" s="17"/>
      <c r="S184" s="17"/>
    </row>
    <row r="185" spans="17:19" ht="12.75" customHeight="1">
      <c r="Q185" s="17"/>
      <c r="R185" s="17"/>
      <c r="S185" s="17"/>
    </row>
    <row r="186" spans="17:19" ht="12.75" customHeight="1">
      <c r="Q186" s="17"/>
      <c r="R186" s="17"/>
      <c r="S186" s="17"/>
    </row>
    <row r="187" spans="17:19" ht="12.75" customHeight="1">
      <c r="Q187" s="17"/>
      <c r="R187" s="17"/>
      <c r="S187" s="17"/>
    </row>
    <row r="188" spans="17:19" ht="12.75" customHeight="1">
      <c r="Q188" s="17"/>
      <c r="R188" s="17"/>
      <c r="S188" s="17"/>
    </row>
    <row r="189" spans="17:19" ht="12.75" customHeight="1">
      <c r="Q189" s="17"/>
      <c r="R189" s="17"/>
      <c r="S189" s="17"/>
    </row>
    <row r="190" spans="17:19" ht="12.75" customHeight="1">
      <c r="Q190" s="17"/>
      <c r="R190" s="17"/>
      <c r="S190" s="17"/>
    </row>
    <row r="191" spans="17:19" ht="12.75" customHeight="1">
      <c r="Q191" s="17"/>
      <c r="R191" s="17"/>
      <c r="S191" s="17"/>
    </row>
    <row r="192" spans="17:19" ht="12.75" customHeight="1">
      <c r="Q192" s="17"/>
      <c r="R192" s="17"/>
      <c r="S192" s="17"/>
    </row>
    <row r="193" spans="17:19" ht="12.75" customHeight="1">
      <c r="Q193" s="17"/>
      <c r="R193" s="17"/>
      <c r="S193" s="17"/>
    </row>
    <row r="194" spans="17:19" ht="12.75" customHeight="1">
      <c r="Q194" s="17"/>
      <c r="R194" s="17"/>
      <c r="S194" s="17"/>
    </row>
    <row r="195" ht="12.75" customHeight="1"/>
    <row r="196" ht="12.75" customHeight="1"/>
    <row r="197" ht="12.75" customHeight="1"/>
    <row r="198" spans="17:19" ht="12.75" customHeight="1">
      <c r="Q198" s="17"/>
      <c r="R198" s="17"/>
      <c r="S198" s="17"/>
    </row>
    <row r="199" spans="17:19" ht="12.75" customHeight="1">
      <c r="Q199" s="17"/>
      <c r="R199" s="17"/>
      <c r="S199" s="17"/>
    </row>
    <row r="200" spans="17:19" ht="12.75" customHeight="1">
      <c r="Q200" s="17"/>
      <c r="R200" s="17"/>
      <c r="S200" s="17"/>
    </row>
    <row r="201" spans="17:19" ht="12.75" customHeight="1">
      <c r="Q201" s="17"/>
      <c r="R201" s="17"/>
      <c r="S201" s="17"/>
    </row>
    <row r="202" spans="17:19" ht="12.75" customHeight="1">
      <c r="Q202" s="17"/>
      <c r="R202" s="17"/>
      <c r="S202" s="17"/>
    </row>
    <row r="203" spans="17:19" ht="12.75" customHeight="1">
      <c r="Q203" s="17"/>
      <c r="R203" s="17"/>
      <c r="S203" s="17"/>
    </row>
    <row r="204" spans="17:19" ht="12.75" customHeight="1">
      <c r="Q204" s="17"/>
      <c r="R204" s="17"/>
      <c r="S204" s="17"/>
    </row>
    <row r="205" spans="17:19" ht="12.75" customHeight="1">
      <c r="Q205" s="17"/>
      <c r="R205" s="17"/>
      <c r="S205" s="17"/>
    </row>
    <row r="206" spans="17:19" ht="12.75" customHeight="1">
      <c r="Q206" s="17"/>
      <c r="R206" s="17"/>
      <c r="S206" s="17"/>
    </row>
    <row r="207" spans="17:19" ht="12.75" customHeight="1">
      <c r="Q207" s="17"/>
      <c r="R207" s="17"/>
      <c r="S207" s="17"/>
    </row>
    <row r="208" spans="17:19" ht="12.75" customHeight="1">
      <c r="Q208" s="17"/>
      <c r="R208" s="17"/>
      <c r="S208" s="17"/>
    </row>
    <row r="209" spans="17:19" ht="12.75" customHeight="1">
      <c r="Q209" s="17"/>
      <c r="R209" s="17"/>
      <c r="S209" s="17"/>
    </row>
    <row r="210" spans="17:19" ht="12.75" customHeight="1">
      <c r="Q210" s="17"/>
      <c r="R210" s="17"/>
      <c r="S210" s="17"/>
    </row>
    <row r="211" spans="17:19" ht="12.75" customHeight="1">
      <c r="Q211" s="17"/>
      <c r="R211" s="17"/>
      <c r="S211" s="17"/>
    </row>
    <row r="212" spans="17:19" ht="12.75" customHeight="1">
      <c r="Q212" s="17"/>
      <c r="R212" s="17"/>
      <c r="S212" s="17"/>
    </row>
    <row r="213" spans="17:19" ht="12.75" customHeight="1">
      <c r="Q213" s="17"/>
      <c r="R213" s="17"/>
      <c r="S213" s="17"/>
    </row>
    <row r="214" spans="17:19" ht="12.75" customHeight="1">
      <c r="Q214" s="17"/>
      <c r="R214" s="17"/>
      <c r="S214" s="17"/>
    </row>
    <row r="215" spans="17:19" ht="12.75" customHeight="1">
      <c r="Q215" s="17"/>
      <c r="R215" s="17"/>
      <c r="S215" s="17"/>
    </row>
    <row r="216" spans="17:19" ht="12.75" customHeight="1">
      <c r="Q216" s="17"/>
      <c r="R216" s="17"/>
      <c r="S216" s="17"/>
    </row>
    <row r="217" spans="17:19" ht="12.75" customHeight="1">
      <c r="Q217" s="17"/>
      <c r="R217" s="17"/>
      <c r="S217" s="17"/>
    </row>
    <row r="218" spans="17:19" ht="12.75" customHeight="1">
      <c r="Q218" s="17"/>
      <c r="R218" s="17"/>
      <c r="S218" s="17"/>
    </row>
    <row r="219" spans="17:19" ht="12.75" customHeight="1">
      <c r="Q219" s="17"/>
      <c r="R219" s="17"/>
      <c r="S219" s="17"/>
    </row>
    <row r="220" spans="17:19" ht="12.75" customHeight="1">
      <c r="Q220" s="17"/>
      <c r="R220" s="17"/>
      <c r="S220" s="17"/>
    </row>
    <row r="221" spans="17:19" ht="12.75" customHeight="1">
      <c r="Q221" s="17"/>
      <c r="R221" s="17"/>
      <c r="S221" s="17"/>
    </row>
    <row r="222" spans="17:19" ht="12.75" customHeight="1">
      <c r="Q222" s="17"/>
      <c r="R222" s="17"/>
      <c r="S222" s="17"/>
    </row>
    <row r="223" ht="12.75" customHeight="1"/>
    <row r="224" ht="12.75" customHeight="1"/>
    <row r="225" ht="12.75" customHeight="1"/>
    <row r="226" spans="17:19" ht="12.75" customHeight="1">
      <c r="Q226" s="17"/>
      <c r="R226" s="17"/>
      <c r="S226" s="17"/>
    </row>
    <row r="227" spans="17:19" ht="12.75" customHeight="1">
      <c r="Q227" s="17"/>
      <c r="R227" s="17"/>
      <c r="S227" s="17"/>
    </row>
    <row r="228" spans="17:19" ht="12.75" customHeight="1">
      <c r="Q228" s="17"/>
      <c r="R228" s="17"/>
      <c r="S228" s="17"/>
    </row>
    <row r="229" spans="17:19" ht="12.75" customHeight="1">
      <c r="Q229" s="17"/>
      <c r="R229" s="17"/>
      <c r="S229" s="17"/>
    </row>
    <row r="230" spans="17:19" ht="12.75" customHeight="1">
      <c r="Q230" s="17"/>
      <c r="R230" s="17"/>
      <c r="S230" s="17"/>
    </row>
    <row r="231" spans="17:19" ht="12.75" customHeight="1">
      <c r="Q231" s="17"/>
      <c r="R231" s="17"/>
      <c r="S231" s="17"/>
    </row>
    <row r="232" spans="17:19" ht="12.75" customHeight="1">
      <c r="Q232" s="17"/>
      <c r="R232" s="17"/>
      <c r="S232" s="17"/>
    </row>
    <row r="233" spans="17:19" ht="12.75" customHeight="1">
      <c r="Q233" s="17"/>
      <c r="R233" s="17"/>
      <c r="S233" s="17"/>
    </row>
    <row r="234" spans="17:19" ht="12.75" customHeight="1">
      <c r="Q234" s="17"/>
      <c r="R234" s="17"/>
      <c r="S234" s="17"/>
    </row>
    <row r="235" spans="17:19" ht="12.75" customHeight="1">
      <c r="Q235" s="17"/>
      <c r="R235" s="17"/>
      <c r="S235" s="17"/>
    </row>
    <row r="236" spans="17:19" ht="12.75" customHeight="1">
      <c r="Q236" s="17"/>
      <c r="R236" s="17"/>
      <c r="S236" s="17"/>
    </row>
    <row r="237" spans="17:19" ht="12.75" customHeight="1">
      <c r="Q237" s="17"/>
      <c r="R237" s="17"/>
      <c r="S237" s="17"/>
    </row>
    <row r="238" spans="17:19" ht="12.75" customHeight="1">
      <c r="Q238" s="17"/>
      <c r="R238" s="17"/>
      <c r="S238" s="17"/>
    </row>
    <row r="239" ht="12.75" customHeight="1"/>
    <row r="240" ht="12.75" customHeight="1"/>
    <row r="241" ht="12.75" customHeight="1"/>
    <row r="242" spans="17:19" ht="12.75" customHeight="1">
      <c r="Q242" s="17"/>
      <c r="R242" s="17"/>
      <c r="S242" s="17"/>
    </row>
    <row r="243" spans="17:19" ht="12.75" customHeight="1">
      <c r="Q243" s="17"/>
      <c r="R243" s="17"/>
      <c r="S243" s="17"/>
    </row>
    <row r="244" spans="17:19" ht="12.75" customHeight="1">
      <c r="Q244" s="17"/>
      <c r="R244" s="17"/>
      <c r="S244" s="17"/>
    </row>
    <row r="245" spans="17:19" ht="12.75" customHeight="1">
      <c r="Q245" s="17"/>
      <c r="R245" s="17"/>
      <c r="S245" s="17"/>
    </row>
    <row r="246" spans="17:19" ht="12.75" customHeight="1">
      <c r="Q246" s="17"/>
      <c r="R246" s="17"/>
      <c r="S246" s="17"/>
    </row>
    <row r="247" spans="17:19" ht="12.75" customHeight="1">
      <c r="Q247" s="17"/>
      <c r="R247" s="17"/>
      <c r="S247" s="17"/>
    </row>
    <row r="248" spans="17:19" ht="12.75" customHeight="1">
      <c r="Q248" s="17"/>
      <c r="R248" s="17"/>
      <c r="S248" s="17"/>
    </row>
    <row r="249" spans="17:19" ht="12.75" customHeight="1">
      <c r="Q249" s="17"/>
      <c r="R249" s="17"/>
      <c r="S249" s="17"/>
    </row>
    <row r="250" spans="17:19" ht="12.75" customHeight="1">
      <c r="Q250" s="17"/>
      <c r="R250" s="17"/>
      <c r="S250" s="17"/>
    </row>
    <row r="251" spans="17:19" ht="12.75" customHeight="1">
      <c r="Q251" s="17"/>
      <c r="R251" s="17"/>
      <c r="S251" s="17"/>
    </row>
    <row r="252" spans="17:19" ht="12.75" customHeight="1">
      <c r="Q252" s="17"/>
      <c r="R252" s="17"/>
      <c r="S252" s="17"/>
    </row>
    <row r="253" spans="17:19" ht="12.75" customHeight="1">
      <c r="Q253" s="17"/>
      <c r="R253" s="17"/>
      <c r="S253" s="17"/>
    </row>
    <row r="254" spans="17:19" ht="12.75" customHeight="1">
      <c r="Q254" s="17"/>
      <c r="R254" s="17"/>
      <c r="S254" s="17"/>
    </row>
    <row r="255" spans="17:19" ht="12.75" customHeight="1">
      <c r="Q255" s="17"/>
      <c r="R255" s="17"/>
      <c r="S255" s="17"/>
    </row>
    <row r="256" spans="17:19" ht="12.75" customHeight="1">
      <c r="Q256" s="17"/>
      <c r="R256" s="17"/>
      <c r="S256" s="17"/>
    </row>
    <row r="257" spans="17:19" ht="12.75" customHeight="1">
      <c r="Q257" s="17"/>
      <c r="R257" s="17"/>
      <c r="S257" s="17"/>
    </row>
    <row r="258" spans="17:19" ht="12.75" customHeight="1">
      <c r="Q258" s="17"/>
      <c r="R258" s="17"/>
      <c r="S258" s="17"/>
    </row>
    <row r="259" spans="17:19" ht="12.75" customHeight="1">
      <c r="Q259" s="17"/>
      <c r="R259" s="17"/>
      <c r="S259" s="17"/>
    </row>
    <row r="260" spans="17:19" ht="12.75" customHeight="1">
      <c r="Q260" s="17"/>
      <c r="R260" s="17"/>
      <c r="S260" s="17"/>
    </row>
    <row r="261" spans="17:19" ht="12.75" customHeight="1">
      <c r="Q261" s="17"/>
      <c r="R261" s="17"/>
      <c r="S261" s="17"/>
    </row>
    <row r="262" spans="17:19" ht="12.75" customHeight="1">
      <c r="Q262" s="17"/>
      <c r="R262" s="17"/>
      <c r="S262" s="17"/>
    </row>
    <row r="263" spans="17:19" ht="12.75" customHeight="1">
      <c r="Q263" s="17"/>
      <c r="R263" s="17"/>
      <c r="S263" s="17"/>
    </row>
    <row r="264" spans="17:19" ht="12.75" customHeight="1">
      <c r="Q264" s="17"/>
      <c r="R264" s="17"/>
      <c r="S264" s="17"/>
    </row>
    <row r="265" spans="17:19" ht="12.75" customHeight="1">
      <c r="Q265" s="17"/>
      <c r="R265" s="17"/>
      <c r="S265" s="17"/>
    </row>
    <row r="266" spans="17:19" ht="12.75" customHeight="1">
      <c r="Q266" s="17"/>
      <c r="R266" s="17"/>
      <c r="S266" s="17"/>
    </row>
    <row r="267" spans="17:19" ht="12.75" customHeight="1">
      <c r="Q267" s="17"/>
      <c r="R267" s="17"/>
      <c r="S267" s="17"/>
    </row>
    <row r="268" spans="17:19" ht="12.75" customHeight="1">
      <c r="Q268" s="17"/>
      <c r="R268" s="17"/>
      <c r="S268" s="17"/>
    </row>
    <row r="269" spans="17:19" ht="12.75" customHeight="1">
      <c r="Q269" s="17"/>
      <c r="R269" s="17"/>
      <c r="S269" s="17"/>
    </row>
    <row r="270" ht="12.75" customHeight="1"/>
    <row r="271" ht="12.75" customHeight="1"/>
    <row r="272" ht="12.75" customHeight="1"/>
    <row r="273" spans="17:19" ht="12.75" customHeight="1">
      <c r="Q273" s="17"/>
      <c r="R273" s="17"/>
      <c r="S273" s="17"/>
    </row>
    <row r="274" spans="17:19" ht="12.75" customHeight="1">
      <c r="Q274" s="17"/>
      <c r="R274" s="17"/>
      <c r="S274" s="17"/>
    </row>
    <row r="275" spans="17:19" ht="12.75" customHeight="1">
      <c r="Q275" s="17"/>
      <c r="R275" s="17"/>
      <c r="S275" s="17"/>
    </row>
    <row r="276" spans="17:19" ht="12.75" customHeight="1">
      <c r="Q276" s="17"/>
      <c r="R276" s="17"/>
      <c r="S276" s="17"/>
    </row>
    <row r="277" spans="17:19" ht="12.75" customHeight="1">
      <c r="Q277" s="17"/>
      <c r="R277" s="17"/>
      <c r="S277" s="17"/>
    </row>
    <row r="278" spans="17:19" ht="12.75" customHeight="1">
      <c r="Q278" s="17"/>
      <c r="R278" s="17"/>
      <c r="S278" s="17"/>
    </row>
    <row r="279" spans="17:19" ht="12.75" customHeight="1">
      <c r="Q279" s="17"/>
      <c r="R279" s="17"/>
      <c r="S279" s="17"/>
    </row>
    <row r="280" spans="17:19" ht="12.75" customHeight="1">
      <c r="Q280" s="17"/>
      <c r="R280" s="17"/>
      <c r="S280" s="17"/>
    </row>
    <row r="281" spans="17:19" ht="12.75" customHeight="1">
      <c r="Q281" s="17"/>
      <c r="R281" s="17"/>
      <c r="S281" s="17"/>
    </row>
    <row r="282" spans="17:19" ht="12.75" customHeight="1">
      <c r="Q282" s="17"/>
      <c r="R282" s="17"/>
      <c r="S282" s="17"/>
    </row>
    <row r="283" spans="17:19" ht="12.75" customHeight="1">
      <c r="Q283" s="17"/>
      <c r="R283" s="17"/>
      <c r="S283" s="17"/>
    </row>
    <row r="284" spans="17:19" ht="12.75" customHeight="1">
      <c r="Q284" s="17"/>
      <c r="R284" s="17"/>
      <c r="S284" s="17"/>
    </row>
    <row r="285" spans="17:19" ht="12.75" customHeight="1">
      <c r="Q285" s="17"/>
      <c r="R285" s="17"/>
      <c r="S285" s="17"/>
    </row>
    <row r="286" spans="17:19" ht="12.75" customHeight="1">
      <c r="Q286" s="17"/>
      <c r="R286" s="17"/>
      <c r="S286" s="17"/>
    </row>
    <row r="287" spans="17:19" ht="12.75" customHeight="1">
      <c r="Q287" s="17"/>
      <c r="R287" s="17"/>
      <c r="S287" s="17"/>
    </row>
    <row r="288" spans="17:19" ht="12.75" customHeight="1">
      <c r="Q288" s="17"/>
      <c r="R288" s="17"/>
      <c r="S288" s="17"/>
    </row>
    <row r="289" spans="17:19" ht="12.75" customHeight="1">
      <c r="Q289" s="17"/>
      <c r="R289" s="17"/>
      <c r="S289" s="17"/>
    </row>
    <row r="290" ht="12.75" customHeight="1"/>
    <row r="291" ht="12.75" customHeight="1"/>
    <row r="292" ht="12.75" customHeight="1"/>
    <row r="293" spans="17:19" ht="12.75" customHeight="1">
      <c r="Q293" s="17"/>
      <c r="R293" s="17"/>
      <c r="S293" s="17"/>
    </row>
    <row r="294" spans="17:19" ht="12.75" customHeight="1">
      <c r="Q294" s="17"/>
      <c r="R294" s="17"/>
      <c r="S294" s="17"/>
    </row>
    <row r="295" spans="17:19" ht="12.75" customHeight="1">
      <c r="Q295" s="17"/>
      <c r="R295" s="17"/>
      <c r="S295" s="17"/>
    </row>
    <row r="296" spans="17:19" ht="12.75" customHeight="1">
      <c r="Q296" s="17"/>
      <c r="R296" s="17"/>
      <c r="S296" s="17"/>
    </row>
    <row r="297" spans="17:19" ht="12.75" customHeight="1">
      <c r="Q297" s="17"/>
      <c r="R297" s="17"/>
      <c r="S297" s="17"/>
    </row>
    <row r="298" spans="17:19" ht="12.75" customHeight="1">
      <c r="Q298" s="17"/>
      <c r="R298" s="17"/>
      <c r="S298" s="17"/>
    </row>
    <row r="299" spans="17:19" ht="12.75" customHeight="1">
      <c r="Q299" s="17"/>
      <c r="R299" s="17"/>
      <c r="S299" s="17"/>
    </row>
    <row r="300" spans="17:19" ht="12.75" customHeight="1">
      <c r="Q300" s="17"/>
      <c r="R300" s="17"/>
      <c r="S300" s="17"/>
    </row>
    <row r="301" spans="17:19" ht="12.75" customHeight="1">
      <c r="Q301" s="17"/>
      <c r="R301" s="17"/>
      <c r="S301" s="17"/>
    </row>
    <row r="302" spans="17:19" ht="12.75" customHeight="1">
      <c r="Q302" s="17"/>
      <c r="R302" s="17"/>
      <c r="S302" s="17"/>
    </row>
    <row r="303" spans="17:19" ht="12.75" customHeight="1">
      <c r="Q303" s="17"/>
      <c r="R303" s="17"/>
      <c r="S303" s="17"/>
    </row>
    <row r="304" spans="17:19" ht="12.75" customHeight="1">
      <c r="Q304" s="17"/>
      <c r="R304" s="17"/>
      <c r="S304" s="17"/>
    </row>
    <row r="305" spans="17:19" ht="12.75" customHeight="1">
      <c r="Q305" s="17"/>
      <c r="R305" s="17"/>
      <c r="S305" s="17"/>
    </row>
    <row r="306" spans="17:19" ht="12.75" customHeight="1">
      <c r="Q306" s="17"/>
      <c r="R306" s="17"/>
      <c r="S306" s="17"/>
    </row>
    <row r="307" spans="17:19" ht="12.75" customHeight="1">
      <c r="Q307" s="17"/>
      <c r="R307" s="17"/>
      <c r="S307" s="17"/>
    </row>
    <row r="308" spans="17:19" ht="12.75" customHeight="1">
      <c r="Q308" s="17"/>
      <c r="R308" s="17"/>
      <c r="S308" s="17"/>
    </row>
    <row r="309" spans="17:19" ht="12.75" customHeight="1">
      <c r="Q309" s="17"/>
      <c r="R309" s="17"/>
      <c r="S309" s="17"/>
    </row>
    <row r="310" spans="17:19" ht="12.75" customHeight="1">
      <c r="Q310" s="17"/>
      <c r="R310" s="17"/>
      <c r="S310" s="17"/>
    </row>
    <row r="311" spans="17:19" ht="12.75" customHeight="1">
      <c r="Q311" s="17"/>
      <c r="R311" s="17"/>
      <c r="S311" s="17"/>
    </row>
    <row r="312" spans="17:19" ht="12.75" customHeight="1">
      <c r="Q312" s="17"/>
      <c r="R312" s="17"/>
      <c r="S312" s="17"/>
    </row>
    <row r="313" spans="17:19" ht="12.75" customHeight="1">
      <c r="Q313" s="17"/>
      <c r="R313" s="17"/>
      <c r="S313" s="17"/>
    </row>
    <row r="314" spans="17:19" ht="12.75" customHeight="1">
      <c r="Q314" s="17"/>
      <c r="R314" s="17"/>
      <c r="S314" s="17"/>
    </row>
    <row r="315" spans="17:19" ht="12.75" customHeight="1">
      <c r="Q315" s="17"/>
      <c r="R315" s="17"/>
      <c r="S315" s="17"/>
    </row>
    <row r="316" spans="17:19" ht="12.75" customHeight="1">
      <c r="Q316" s="17"/>
      <c r="R316" s="17"/>
      <c r="S316" s="17"/>
    </row>
    <row r="317" spans="17:19" ht="12.75" customHeight="1">
      <c r="Q317" s="17"/>
      <c r="R317" s="17"/>
      <c r="S317" s="17"/>
    </row>
    <row r="318" spans="17:19" ht="12.75" customHeight="1">
      <c r="Q318" s="17"/>
      <c r="R318" s="17"/>
      <c r="S318" s="17"/>
    </row>
    <row r="319" spans="17:19" ht="12.75" customHeight="1">
      <c r="Q319" s="17"/>
      <c r="R319" s="17"/>
      <c r="S319" s="17"/>
    </row>
    <row r="320" spans="17:19" ht="12.75" customHeight="1">
      <c r="Q320" s="17"/>
      <c r="R320" s="17"/>
      <c r="S320" s="17"/>
    </row>
    <row r="321" ht="12.75" customHeight="1"/>
    <row r="322" ht="12.75" customHeight="1"/>
    <row r="323" ht="12.75" customHeight="1"/>
    <row r="324" spans="17:19" ht="12.75" customHeight="1">
      <c r="Q324" s="17"/>
      <c r="R324" s="17"/>
      <c r="S324" s="17"/>
    </row>
    <row r="325" spans="17:19" ht="12.75" customHeight="1">
      <c r="Q325" s="17"/>
      <c r="R325" s="17"/>
      <c r="S325" s="17"/>
    </row>
    <row r="326" spans="17:19" ht="12.75" customHeight="1">
      <c r="Q326" s="17"/>
      <c r="R326" s="17"/>
      <c r="S326" s="17"/>
    </row>
    <row r="327" spans="17:19" ht="12.75" customHeight="1">
      <c r="Q327" s="17"/>
      <c r="R327" s="17"/>
      <c r="S327" s="17"/>
    </row>
    <row r="328" spans="17:19" ht="12.75" customHeight="1">
      <c r="Q328" s="17"/>
      <c r="R328" s="17"/>
      <c r="S328" s="17"/>
    </row>
    <row r="329" spans="17:19" ht="12.75" customHeight="1">
      <c r="Q329" s="17"/>
      <c r="R329" s="17"/>
      <c r="S329" s="17"/>
    </row>
    <row r="330" spans="17:19" ht="12.75" customHeight="1">
      <c r="Q330" s="17"/>
      <c r="R330" s="17"/>
      <c r="S330" s="17"/>
    </row>
    <row r="331" spans="17:19" ht="12.75" customHeight="1">
      <c r="Q331" s="17"/>
      <c r="R331" s="17"/>
      <c r="S331" s="17"/>
    </row>
    <row r="332" spans="17:19" ht="12.75" customHeight="1">
      <c r="Q332" s="17"/>
      <c r="R332" s="17"/>
      <c r="S332" s="17"/>
    </row>
    <row r="333" spans="17:19" ht="12.75" customHeight="1">
      <c r="Q333" s="17"/>
      <c r="R333" s="17"/>
      <c r="S333" s="17"/>
    </row>
    <row r="334" spans="17:19" ht="12.75" customHeight="1">
      <c r="Q334" s="17"/>
      <c r="R334" s="17"/>
      <c r="S334" s="17"/>
    </row>
    <row r="335" spans="17:19" ht="12.75" customHeight="1">
      <c r="Q335" s="17"/>
      <c r="R335" s="17"/>
      <c r="S335" s="17"/>
    </row>
    <row r="336" spans="17:19" ht="12.75" customHeight="1">
      <c r="Q336" s="17"/>
      <c r="R336" s="17"/>
      <c r="S336" s="17"/>
    </row>
    <row r="337" spans="17:19" ht="12.75" customHeight="1">
      <c r="Q337" s="17"/>
      <c r="R337" s="17"/>
      <c r="S337" s="17"/>
    </row>
    <row r="338" spans="17:19" ht="12.75" customHeight="1">
      <c r="Q338" s="17"/>
      <c r="R338" s="17"/>
      <c r="S338" s="17"/>
    </row>
    <row r="339" spans="17:19" ht="12.75" customHeight="1">
      <c r="Q339" s="17"/>
      <c r="R339" s="17"/>
      <c r="S339" s="17"/>
    </row>
    <row r="340" spans="17:19" ht="12.75" customHeight="1">
      <c r="Q340" s="17"/>
      <c r="R340" s="17"/>
      <c r="S340" s="17"/>
    </row>
    <row r="341" spans="17:19" ht="12.75" customHeight="1">
      <c r="Q341" s="17"/>
      <c r="R341" s="17"/>
      <c r="S341" s="17"/>
    </row>
    <row r="342" spans="17:19" ht="12.75" customHeight="1">
      <c r="Q342" s="17"/>
      <c r="R342" s="17"/>
      <c r="S342" s="17"/>
    </row>
    <row r="343" spans="17:19" ht="12.75" customHeight="1">
      <c r="Q343" s="17"/>
      <c r="R343" s="17"/>
      <c r="S343" s="17"/>
    </row>
    <row r="344" spans="17:19" ht="12.75" customHeight="1">
      <c r="Q344" s="17"/>
      <c r="R344" s="17"/>
      <c r="S344" s="17"/>
    </row>
    <row r="345" spans="17:19" ht="12.75" customHeight="1">
      <c r="Q345" s="17"/>
      <c r="R345" s="17"/>
      <c r="S345" s="17"/>
    </row>
    <row r="346" spans="17:19" ht="12.75" customHeight="1">
      <c r="Q346" s="17"/>
      <c r="R346" s="17"/>
      <c r="S346" s="17"/>
    </row>
    <row r="347" ht="12.75" customHeight="1"/>
    <row r="348" ht="12.75" customHeight="1"/>
    <row r="349" ht="12.75" customHeight="1"/>
    <row r="350" spans="17:19" ht="12.75" customHeight="1">
      <c r="Q350" s="17"/>
      <c r="R350" s="17"/>
      <c r="S350" s="17"/>
    </row>
    <row r="351" spans="17:19" ht="12.75" customHeight="1">
      <c r="Q351" s="17"/>
      <c r="R351" s="17"/>
      <c r="S351" s="17"/>
    </row>
    <row r="352" spans="17:19" ht="12.75" customHeight="1">
      <c r="Q352" s="17"/>
      <c r="R352" s="17"/>
      <c r="S352" s="17"/>
    </row>
    <row r="353" spans="17:19" ht="12.75" customHeight="1">
      <c r="Q353" s="17"/>
      <c r="R353" s="17"/>
      <c r="S353" s="17"/>
    </row>
    <row r="354" spans="17:19" ht="12.75" customHeight="1">
      <c r="Q354" s="17"/>
      <c r="R354" s="17"/>
      <c r="S354" s="17"/>
    </row>
    <row r="355" spans="17:19" ht="12.75" customHeight="1">
      <c r="Q355" s="17"/>
      <c r="R355" s="17"/>
      <c r="S355" s="17"/>
    </row>
    <row r="356" spans="17:19" ht="12.75" customHeight="1">
      <c r="Q356" s="17"/>
      <c r="R356" s="17"/>
      <c r="S356" s="17"/>
    </row>
    <row r="357" spans="17:19" ht="12.75" customHeight="1">
      <c r="Q357" s="17"/>
      <c r="R357" s="17"/>
      <c r="S357" s="17"/>
    </row>
    <row r="358" spans="17:19" ht="12.75" customHeight="1">
      <c r="Q358" s="17"/>
      <c r="R358" s="17"/>
      <c r="S358" s="17"/>
    </row>
    <row r="359" spans="17:19" ht="12.75" customHeight="1">
      <c r="Q359" s="17"/>
      <c r="R359" s="17"/>
      <c r="S359" s="17"/>
    </row>
    <row r="360" spans="17:19" ht="12.75" customHeight="1">
      <c r="Q360" s="17"/>
      <c r="R360" s="17"/>
      <c r="S360" s="17"/>
    </row>
    <row r="361" spans="17:19" ht="12.75" customHeight="1">
      <c r="Q361" s="17"/>
      <c r="R361" s="17"/>
      <c r="S361" s="17"/>
    </row>
    <row r="362" spans="17:19" ht="12.75" customHeight="1">
      <c r="Q362" s="17"/>
      <c r="R362" s="17"/>
      <c r="S362" s="17"/>
    </row>
    <row r="363" spans="17:19" ht="12.75" customHeight="1">
      <c r="Q363" s="17"/>
      <c r="R363" s="17"/>
      <c r="S363" s="17"/>
    </row>
    <row r="364" spans="17:19" ht="12.75" customHeight="1">
      <c r="Q364" s="17"/>
      <c r="R364" s="17"/>
      <c r="S364" s="17"/>
    </row>
    <row r="365" spans="17:19" ht="12.75" customHeight="1">
      <c r="Q365" s="17"/>
      <c r="R365" s="17"/>
      <c r="S365" s="17"/>
    </row>
    <row r="366" spans="17:19" ht="12.75" customHeight="1">
      <c r="Q366" s="17"/>
      <c r="R366" s="17"/>
      <c r="S366" s="17"/>
    </row>
    <row r="367" spans="17:19" ht="12.75" customHeight="1">
      <c r="Q367" s="17"/>
      <c r="R367" s="17"/>
      <c r="S367" s="17"/>
    </row>
    <row r="368" spans="17:19" ht="12.75" customHeight="1">
      <c r="Q368" s="17"/>
      <c r="R368" s="17"/>
      <c r="S368" s="17"/>
    </row>
    <row r="369" spans="17:19" ht="12.75" customHeight="1">
      <c r="Q369" s="17"/>
      <c r="R369" s="17"/>
      <c r="S369" s="17"/>
    </row>
    <row r="370" spans="17:19" ht="12.75" customHeight="1">
      <c r="Q370" s="17"/>
      <c r="R370" s="17"/>
      <c r="S370" s="17"/>
    </row>
    <row r="371" spans="17:19" ht="12.75" customHeight="1">
      <c r="Q371" s="17"/>
      <c r="R371" s="17"/>
      <c r="S371" s="17"/>
    </row>
    <row r="372" spans="17:19" ht="12.75" customHeight="1">
      <c r="Q372" s="17"/>
      <c r="R372" s="17"/>
      <c r="S372" s="17"/>
    </row>
    <row r="373" spans="17:19" ht="12.75" customHeight="1">
      <c r="Q373" s="17"/>
      <c r="R373" s="17"/>
      <c r="S373" s="17"/>
    </row>
    <row r="374" spans="17:19" ht="12.75" customHeight="1">
      <c r="Q374" s="17"/>
      <c r="R374" s="17"/>
      <c r="S374" s="17"/>
    </row>
    <row r="375" spans="17:19" ht="12.75" customHeight="1">
      <c r="Q375" s="17"/>
      <c r="R375" s="17"/>
      <c r="S375" s="17"/>
    </row>
    <row r="376" spans="17:19" ht="12.75" customHeight="1">
      <c r="Q376" s="17"/>
      <c r="R376" s="17"/>
      <c r="S376" s="17"/>
    </row>
    <row r="377" spans="17:19" ht="12.75" customHeight="1">
      <c r="Q377" s="17"/>
      <c r="R377" s="17"/>
      <c r="S377" s="17"/>
    </row>
    <row r="378" spans="17:19" ht="12.75" customHeight="1">
      <c r="Q378" s="17"/>
      <c r="R378" s="17"/>
      <c r="S378" s="17"/>
    </row>
    <row r="379" spans="17:19" ht="12.75" customHeight="1">
      <c r="Q379" s="17"/>
      <c r="R379" s="17"/>
      <c r="S379" s="17"/>
    </row>
    <row r="380" spans="17:19" ht="12.75" customHeight="1">
      <c r="Q380" s="17"/>
      <c r="R380" s="17"/>
      <c r="S380" s="17"/>
    </row>
    <row r="381" spans="17:19" ht="12.75" customHeight="1">
      <c r="Q381" s="17"/>
      <c r="R381" s="17"/>
      <c r="S381" s="17"/>
    </row>
    <row r="382" ht="12.75" customHeight="1"/>
    <row r="383" ht="12.75" customHeight="1"/>
    <row r="384" ht="12.75" customHeight="1"/>
    <row r="385" spans="17:19" ht="12.75" customHeight="1">
      <c r="Q385" s="17"/>
      <c r="R385" s="17"/>
      <c r="S385" s="17"/>
    </row>
    <row r="386" spans="17:19" ht="12.75" customHeight="1">
      <c r="Q386" s="17"/>
      <c r="R386" s="17"/>
      <c r="S386" s="17"/>
    </row>
    <row r="387" spans="17:19" ht="12.75" customHeight="1">
      <c r="Q387" s="17"/>
      <c r="R387" s="17"/>
      <c r="S387" s="17"/>
    </row>
    <row r="388" spans="17:19" ht="12.75" customHeight="1">
      <c r="Q388" s="17"/>
      <c r="R388" s="17"/>
      <c r="S388" s="17"/>
    </row>
    <row r="389" spans="17:19" ht="12.75" customHeight="1">
      <c r="Q389" s="17"/>
      <c r="R389" s="17"/>
      <c r="S389" s="17"/>
    </row>
    <row r="390" spans="17:19" ht="12.75" customHeight="1">
      <c r="Q390" s="17"/>
      <c r="R390" s="17"/>
      <c r="S390" s="17"/>
    </row>
    <row r="391" spans="17:19" ht="12.75" customHeight="1">
      <c r="Q391" s="17"/>
      <c r="R391" s="17"/>
      <c r="S391" s="17"/>
    </row>
    <row r="392" spans="17:19" ht="12.75" customHeight="1">
      <c r="Q392" s="17"/>
      <c r="R392" s="17"/>
      <c r="S392" s="17"/>
    </row>
    <row r="393" spans="17:19" ht="12.75" customHeight="1">
      <c r="Q393" s="17"/>
      <c r="R393" s="17"/>
      <c r="S393" s="17"/>
    </row>
    <row r="394" spans="17:19" ht="12.75" customHeight="1">
      <c r="Q394" s="17"/>
      <c r="R394" s="17"/>
      <c r="S394" s="17"/>
    </row>
    <row r="395" spans="17:19" ht="12.75" customHeight="1">
      <c r="Q395" s="17"/>
      <c r="R395" s="17"/>
      <c r="S395" s="17"/>
    </row>
    <row r="396" spans="17:19" ht="12.75" customHeight="1">
      <c r="Q396" s="17"/>
      <c r="R396" s="17"/>
      <c r="S396" s="17"/>
    </row>
    <row r="397" spans="17:19" ht="12.75" customHeight="1">
      <c r="Q397" s="17"/>
      <c r="R397" s="17"/>
      <c r="S397" s="17"/>
    </row>
    <row r="398" spans="17:19" ht="12.75" customHeight="1">
      <c r="Q398" s="17"/>
      <c r="R398" s="17"/>
      <c r="S398" s="17"/>
    </row>
    <row r="399" spans="17:19" ht="12.75" customHeight="1">
      <c r="Q399" s="17"/>
      <c r="R399" s="17"/>
      <c r="S399" s="17"/>
    </row>
    <row r="400" spans="17:19" ht="12.75" customHeight="1">
      <c r="Q400" s="17"/>
      <c r="R400" s="17"/>
      <c r="S400" s="17"/>
    </row>
    <row r="401" spans="17:19" ht="12.75" customHeight="1">
      <c r="Q401" s="17"/>
      <c r="R401" s="17"/>
      <c r="S401" s="17"/>
    </row>
    <row r="402" spans="17:19" ht="12.75" customHeight="1">
      <c r="Q402" s="17"/>
      <c r="R402" s="17"/>
      <c r="S402" s="17"/>
    </row>
    <row r="403" spans="17:19" ht="12.75" customHeight="1">
      <c r="Q403" s="17"/>
      <c r="R403" s="17"/>
      <c r="S403" s="17"/>
    </row>
    <row r="404" spans="17:19" ht="12.75" customHeight="1">
      <c r="Q404" s="17"/>
      <c r="R404" s="17"/>
      <c r="S404" s="17"/>
    </row>
    <row r="405" spans="17:19" ht="12.75" customHeight="1">
      <c r="Q405" s="17"/>
      <c r="R405" s="17"/>
      <c r="S405" s="17"/>
    </row>
    <row r="406" spans="17:19" ht="12.75" customHeight="1">
      <c r="Q406" s="17"/>
      <c r="R406" s="17"/>
      <c r="S406" s="17"/>
    </row>
    <row r="407" spans="17:19" ht="12.75" customHeight="1">
      <c r="Q407" s="17"/>
      <c r="R407" s="17"/>
      <c r="S407" s="17"/>
    </row>
    <row r="408" spans="17:19" ht="12.75" customHeight="1">
      <c r="Q408" s="17"/>
      <c r="R408" s="17"/>
      <c r="S408" s="17"/>
    </row>
    <row r="409" spans="17:19" ht="12.75" customHeight="1">
      <c r="Q409" s="17"/>
      <c r="R409" s="17"/>
      <c r="S409" s="17"/>
    </row>
    <row r="410" spans="17:19" ht="12.75" customHeight="1">
      <c r="Q410" s="17"/>
      <c r="R410" s="17"/>
      <c r="S410" s="17"/>
    </row>
    <row r="411" spans="17:19" ht="12.75" customHeight="1">
      <c r="Q411" s="17"/>
      <c r="R411" s="17"/>
      <c r="S411" s="17"/>
    </row>
    <row r="412" spans="17:19" ht="12.75" customHeight="1">
      <c r="Q412" s="17"/>
      <c r="R412" s="17"/>
      <c r="S412" s="17"/>
    </row>
    <row r="413" spans="17:19" ht="12.75" customHeight="1">
      <c r="Q413" s="17"/>
      <c r="R413" s="17"/>
      <c r="S413" s="17"/>
    </row>
    <row r="414" ht="12.75" customHeight="1"/>
    <row r="415" ht="12.75" customHeight="1"/>
    <row r="416" ht="12.75" customHeight="1"/>
    <row r="417" spans="17:19" ht="12.75" customHeight="1">
      <c r="Q417" s="17"/>
      <c r="R417" s="17"/>
      <c r="S417" s="17"/>
    </row>
    <row r="418" spans="17:19" ht="12.75" customHeight="1">
      <c r="Q418" s="17"/>
      <c r="R418" s="17"/>
      <c r="S418" s="17"/>
    </row>
    <row r="419" spans="17:19" ht="12.75" customHeight="1">
      <c r="Q419" s="17"/>
      <c r="R419" s="17"/>
      <c r="S419" s="17"/>
    </row>
    <row r="420" spans="17:19" ht="12.75" customHeight="1">
      <c r="Q420" s="17"/>
      <c r="R420" s="17"/>
      <c r="S420" s="17"/>
    </row>
    <row r="421" spans="17:19" ht="12.75" customHeight="1">
      <c r="Q421" s="17"/>
      <c r="R421" s="17"/>
      <c r="S421" s="17"/>
    </row>
    <row r="422" spans="17:19" ht="12.75" customHeight="1">
      <c r="Q422" s="17"/>
      <c r="R422" s="17"/>
      <c r="S422" s="17"/>
    </row>
    <row r="423" spans="17:19" ht="12.75" customHeight="1">
      <c r="Q423" s="17"/>
      <c r="R423" s="17"/>
      <c r="S423" s="17"/>
    </row>
    <row r="424" spans="17:19" ht="12.75" customHeight="1">
      <c r="Q424" s="17"/>
      <c r="R424" s="17"/>
      <c r="S424" s="17"/>
    </row>
    <row r="425" spans="17:19" ht="12.75" customHeight="1">
      <c r="Q425" s="17"/>
      <c r="R425" s="17"/>
      <c r="S425" s="17"/>
    </row>
    <row r="426" spans="17:19" ht="12.75" customHeight="1">
      <c r="Q426" s="17"/>
      <c r="R426" s="17"/>
      <c r="S426" s="17"/>
    </row>
    <row r="427" ht="12.75" customHeight="1"/>
    <row r="428" ht="12.75" customHeight="1"/>
    <row r="429" ht="12.75" customHeight="1"/>
    <row r="430" spans="17:19" ht="12.75" customHeight="1">
      <c r="Q430" s="17"/>
      <c r="R430" s="17"/>
      <c r="S430" s="17"/>
    </row>
    <row r="431" spans="17:19" ht="12.75" customHeight="1">
      <c r="Q431" s="17"/>
      <c r="R431" s="17"/>
      <c r="S431" s="17"/>
    </row>
    <row r="432" spans="17:19" ht="12.75" customHeight="1">
      <c r="Q432" s="17"/>
      <c r="R432" s="17"/>
      <c r="S432" s="17"/>
    </row>
    <row r="433" spans="17:19" ht="12.75" customHeight="1">
      <c r="Q433" s="17"/>
      <c r="R433" s="17"/>
      <c r="S433" s="17"/>
    </row>
    <row r="434" ht="12.75" customHeight="1"/>
    <row r="435" ht="12.75" customHeight="1"/>
    <row r="436" ht="12.75" customHeight="1"/>
    <row r="437" ht="12.75" customHeight="1"/>
    <row r="438" ht="12.75" customHeight="1"/>
    <row r="439" spans="17:19" ht="12.75" customHeight="1">
      <c r="Q439" s="17"/>
      <c r="R439" s="17"/>
      <c r="S439" s="17"/>
    </row>
    <row r="440" spans="17:19" ht="12.75" customHeight="1">
      <c r="Q440" s="17"/>
      <c r="R440" s="17"/>
      <c r="S440" s="17"/>
    </row>
    <row r="441" spans="17:19" ht="12.75" customHeight="1">
      <c r="Q441" s="17"/>
      <c r="R441" s="17"/>
      <c r="S441" s="17"/>
    </row>
    <row r="442" spans="17:19" ht="12.75" customHeight="1">
      <c r="Q442" s="17"/>
      <c r="R442" s="17"/>
      <c r="S442" s="17"/>
    </row>
    <row r="443" spans="17:19" ht="12.75" customHeight="1">
      <c r="Q443" s="17"/>
      <c r="R443" s="17"/>
      <c r="S443" s="17"/>
    </row>
    <row r="444" spans="17:19" ht="12.75" customHeight="1">
      <c r="Q444" s="17"/>
      <c r="R444" s="17"/>
      <c r="S444" s="17"/>
    </row>
    <row r="445" spans="17:19" ht="12.75" customHeight="1">
      <c r="Q445" s="17"/>
      <c r="R445" s="17"/>
      <c r="S445" s="17"/>
    </row>
    <row r="446" spans="17:19" ht="12.75" customHeight="1">
      <c r="Q446" s="17"/>
      <c r="R446" s="17"/>
      <c r="S446" s="17"/>
    </row>
    <row r="447" spans="17:19" ht="12.75" customHeight="1">
      <c r="Q447" s="17"/>
      <c r="R447" s="17"/>
      <c r="S447" s="17"/>
    </row>
    <row r="448" spans="17:19" ht="12.75" customHeight="1">
      <c r="Q448" s="17"/>
      <c r="R448" s="17"/>
      <c r="S448" s="17"/>
    </row>
    <row r="449" spans="17:19" ht="12.75" customHeight="1">
      <c r="Q449" s="17"/>
      <c r="R449" s="17"/>
      <c r="S449" s="17"/>
    </row>
    <row r="450" spans="17:19" ht="12.75" customHeight="1">
      <c r="Q450" s="17"/>
      <c r="R450" s="17"/>
      <c r="S450" s="17"/>
    </row>
    <row r="451" spans="17:19" ht="12.75" customHeight="1">
      <c r="Q451" s="17"/>
      <c r="R451" s="17"/>
      <c r="S451" s="17"/>
    </row>
    <row r="452" spans="17:19" ht="12.75" customHeight="1">
      <c r="Q452" s="17"/>
      <c r="R452" s="17"/>
      <c r="S452" s="17"/>
    </row>
    <row r="453" spans="17:19" ht="12.75" customHeight="1">
      <c r="Q453" s="17"/>
      <c r="R453" s="17"/>
      <c r="S453" s="17"/>
    </row>
    <row r="454" spans="17:19" ht="12.75" customHeight="1">
      <c r="Q454" s="17"/>
      <c r="R454" s="17"/>
      <c r="S454" s="17"/>
    </row>
    <row r="455" spans="17:19" ht="12.75" customHeight="1">
      <c r="Q455" s="17"/>
      <c r="R455" s="17"/>
      <c r="S455" s="17"/>
    </row>
    <row r="456" spans="17:19" ht="12.75" customHeight="1">
      <c r="Q456" s="17"/>
      <c r="R456" s="17"/>
      <c r="S456" s="17"/>
    </row>
    <row r="457" spans="17:19" ht="24.75" customHeight="1">
      <c r="Q457" s="17"/>
      <c r="R457" s="17"/>
      <c r="S457" s="17"/>
    </row>
    <row r="458" spans="17:19" ht="12.75" customHeight="1">
      <c r="Q458" s="17"/>
      <c r="R458" s="17"/>
      <c r="S458" s="17"/>
    </row>
    <row r="459" spans="17:19" ht="12.75" customHeight="1">
      <c r="Q459" s="17"/>
      <c r="R459" s="17"/>
      <c r="S459" s="17"/>
    </row>
    <row r="460" spans="17:19" ht="12.75" customHeight="1">
      <c r="Q460" s="17"/>
      <c r="R460" s="17"/>
      <c r="S460" s="17"/>
    </row>
    <row r="461" ht="12.75" customHeight="1"/>
    <row r="462" ht="12.75" customHeight="1"/>
    <row r="463" ht="12.75" customHeight="1"/>
    <row r="464" spans="17:19" ht="12.75" customHeight="1">
      <c r="Q464" s="17"/>
      <c r="R464" s="17"/>
      <c r="S464" s="17"/>
    </row>
    <row r="465" spans="17:19" ht="12.75" customHeight="1">
      <c r="Q465" s="17"/>
      <c r="R465" s="17"/>
      <c r="S465" s="17"/>
    </row>
    <row r="466" spans="17:19" ht="12.75" customHeight="1">
      <c r="Q466" s="17"/>
      <c r="R466" s="17"/>
      <c r="S466" s="17"/>
    </row>
    <row r="467" spans="17:19" ht="12.75" customHeight="1">
      <c r="Q467" s="17"/>
      <c r="R467" s="17"/>
      <c r="S467" s="17"/>
    </row>
    <row r="468" spans="17:19" ht="25.5" customHeight="1">
      <c r="Q468" s="17"/>
      <c r="R468" s="17"/>
      <c r="S468" s="17"/>
    </row>
    <row r="469" spans="17:19" ht="12.75" customHeight="1">
      <c r="Q469" s="17"/>
      <c r="R469" s="17"/>
      <c r="S469" s="17"/>
    </row>
    <row r="470" spans="17:19" ht="12.75" customHeight="1">
      <c r="Q470" s="17"/>
      <c r="R470" s="17"/>
      <c r="S470" s="17"/>
    </row>
    <row r="471" spans="17:19" ht="12.75" customHeight="1">
      <c r="Q471" s="17"/>
      <c r="R471" s="17"/>
      <c r="S471" s="17"/>
    </row>
    <row r="472" spans="17:19" ht="12.75" customHeight="1">
      <c r="Q472" s="17"/>
      <c r="R472" s="17"/>
      <c r="S472" s="17"/>
    </row>
    <row r="473" spans="17:19" ht="12.75" customHeight="1">
      <c r="Q473" s="17"/>
      <c r="R473" s="17"/>
      <c r="S473" s="17"/>
    </row>
    <row r="474" spans="17:19" ht="12.75" customHeight="1">
      <c r="Q474" s="17"/>
      <c r="R474" s="17"/>
      <c r="S474" s="17"/>
    </row>
    <row r="475" spans="17:19" ht="12.75" customHeight="1">
      <c r="Q475" s="17"/>
      <c r="R475" s="17"/>
      <c r="S475" s="17"/>
    </row>
    <row r="476" spans="17:19" ht="12.75" customHeight="1">
      <c r="Q476" s="17"/>
      <c r="R476" s="17"/>
      <c r="S476" s="17"/>
    </row>
    <row r="477" spans="17:19" ht="12.75" customHeight="1">
      <c r="Q477" s="17"/>
      <c r="R477" s="17"/>
      <c r="S477" s="17"/>
    </row>
    <row r="478" spans="17:19" ht="12.75" customHeight="1">
      <c r="Q478" s="17"/>
      <c r="R478" s="17"/>
      <c r="S478" s="17"/>
    </row>
    <row r="479" spans="17:19" ht="12.75" customHeight="1">
      <c r="Q479" s="17"/>
      <c r="R479" s="17"/>
      <c r="S479" s="17"/>
    </row>
    <row r="480" spans="17:19" ht="12.75" customHeight="1">
      <c r="Q480" s="17"/>
      <c r="R480" s="17"/>
      <c r="S480" s="17"/>
    </row>
    <row r="481" spans="17:19" ht="12.75" customHeight="1">
      <c r="Q481" s="17"/>
      <c r="R481" s="17"/>
      <c r="S481" s="17"/>
    </row>
    <row r="482" spans="17:19" ht="12.75" customHeight="1">
      <c r="Q482" s="17"/>
      <c r="R482" s="17"/>
      <c r="S482" s="17"/>
    </row>
    <row r="483" spans="17:19" ht="12.75" customHeight="1">
      <c r="Q483" s="17"/>
      <c r="R483" s="17"/>
      <c r="S483" s="17"/>
    </row>
    <row r="484" spans="17:19" ht="12.75" customHeight="1">
      <c r="Q484" s="17"/>
      <c r="R484" s="17"/>
      <c r="S484" s="17"/>
    </row>
    <row r="485" spans="17:19" ht="12.75" customHeight="1">
      <c r="Q485" s="17"/>
      <c r="R485" s="17"/>
      <c r="S485" s="17"/>
    </row>
    <row r="486" spans="17:19" ht="12.75" customHeight="1">
      <c r="Q486" s="17"/>
      <c r="R486" s="17"/>
      <c r="S486" s="17"/>
    </row>
    <row r="487" spans="17:19" ht="12.75" customHeight="1">
      <c r="Q487" s="17"/>
      <c r="R487" s="17"/>
      <c r="S487" s="17"/>
    </row>
    <row r="488" spans="17:19" ht="12.75" customHeight="1">
      <c r="Q488" s="17"/>
      <c r="R488" s="17"/>
      <c r="S488" s="17"/>
    </row>
    <row r="489" spans="17:19" ht="12.75" customHeight="1">
      <c r="Q489" s="17"/>
      <c r="R489" s="17"/>
      <c r="S489" s="17"/>
    </row>
    <row r="490" spans="17:19" ht="12.75" customHeight="1">
      <c r="Q490" s="17"/>
      <c r="R490" s="17"/>
      <c r="S490" s="17"/>
    </row>
    <row r="491" spans="17:19" ht="12.75" customHeight="1">
      <c r="Q491" s="17"/>
      <c r="R491" s="17"/>
      <c r="S491" s="17"/>
    </row>
    <row r="492" spans="17:19" ht="12.75" customHeight="1">
      <c r="Q492" s="17"/>
      <c r="R492" s="17"/>
      <c r="S492" s="17"/>
    </row>
    <row r="493" spans="17:19" ht="12.75" customHeight="1">
      <c r="Q493" s="17"/>
      <c r="R493" s="17"/>
      <c r="S493" s="17"/>
    </row>
    <row r="494" spans="17:19" ht="12.75" customHeight="1">
      <c r="Q494" s="17"/>
      <c r="R494" s="17"/>
      <c r="S494" s="17"/>
    </row>
    <row r="495" spans="17:19" ht="12.75" customHeight="1">
      <c r="Q495" s="17"/>
      <c r="R495" s="17"/>
      <c r="S495" s="17"/>
    </row>
    <row r="496" spans="17:19" ht="12.75" customHeight="1">
      <c r="Q496" s="17"/>
      <c r="R496" s="17"/>
      <c r="S496" s="17"/>
    </row>
    <row r="497" ht="12.75" customHeight="1"/>
    <row r="498" ht="12.75" customHeight="1"/>
    <row r="499" ht="12.75" customHeight="1"/>
    <row r="500" spans="17:19" ht="12.75" customHeight="1">
      <c r="Q500" s="17"/>
      <c r="R500" s="17"/>
      <c r="S500" s="17"/>
    </row>
    <row r="501" spans="17:19" ht="12.75" customHeight="1">
      <c r="Q501" s="17"/>
      <c r="R501" s="17"/>
      <c r="S501" s="17"/>
    </row>
    <row r="502" spans="17:19" ht="12.75" customHeight="1">
      <c r="Q502" s="17"/>
      <c r="R502" s="17"/>
      <c r="S502" s="17"/>
    </row>
    <row r="503" spans="17:19" ht="12.75" customHeight="1">
      <c r="Q503" s="17"/>
      <c r="R503" s="17"/>
      <c r="S503" s="17"/>
    </row>
    <row r="504" spans="17:19" ht="12.75" customHeight="1">
      <c r="Q504" s="17"/>
      <c r="R504" s="17"/>
      <c r="S504" s="17"/>
    </row>
    <row r="505" spans="17:19" ht="12.75" customHeight="1">
      <c r="Q505" s="17"/>
      <c r="R505" s="17"/>
      <c r="S505" s="17"/>
    </row>
    <row r="506" spans="17:19" ht="12.75" customHeight="1">
      <c r="Q506" s="17"/>
      <c r="R506" s="17"/>
      <c r="S506" s="17"/>
    </row>
    <row r="507" spans="17:19" ht="12.75" customHeight="1">
      <c r="Q507" s="17"/>
      <c r="R507" s="17"/>
      <c r="S507" s="17"/>
    </row>
    <row r="508" spans="17:19" ht="12.75" customHeight="1">
      <c r="Q508" s="17"/>
      <c r="R508" s="17"/>
      <c r="S508" s="17"/>
    </row>
    <row r="509" spans="17:19" ht="12.75" customHeight="1">
      <c r="Q509" s="17"/>
      <c r="R509" s="17"/>
      <c r="S509" s="17"/>
    </row>
    <row r="510" spans="17:19" ht="12.75" customHeight="1">
      <c r="Q510" s="17"/>
      <c r="R510" s="17"/>
      <c r="S510" s="17"/>
    </row>
    <row r="511" spans="17:19" ht="12.75" customHeight="1">
      <c r="Q511" s="17"/>
      <c r="R511" s="17"/>
      <c r="S511" s="17"/>
    </row>
    <row r="512" spans="17:19" ht="12.75" customHeight="1">
      <c r="Q512" s="17"/>
      <c r="R512" s="17"/>
      <c r="S512" s="17"/>
    </row>
    <row r="513" spans="17:19" ht="12.75" customHeight="1">
      <c r="Q513" s="17"/>
      <c r="R513" s="17"/>
      <c r="S513" s="17"/>
    </row>
    <row r="514" spans="17:19" ht="12.75" customHeight="1">
      <c r="Q514" s="17"/>
      <c r="R514" s="17"/>
      <c r="S514" s="17"/>
    </row>
    <row r="515" spans="17:19" ht="12.75" customHeight="1">
      <c r="Q515" s="17"/>
      <c r="R515" s="17"/>
      <c r="S515" s="17"/>
    </row>
    <row r="516" spans="17:19" ht="12.75" customHeight="1">
      <c r="Q516" s="17"/>
      <c r="R516" s="17"/>
      <c r="S516" s="17"/>
    </row>
    <row r="517" spans="17:19" ht="12.75" customHeight="1">
      <c r="Q517" s="17"/>
      <c r="R517" s="17"/>
      <c r="S517" s="17"/>
    </row>
    <row r="518" spans="17:19" ht="12.75" customHeight="1">
      <c r="Q518" s="17"/>
      <c r="R518" s="17"/>
      <c r="S518" s="17"/>
    </row>
    <row r="519" spans="17:19" ht="12.75" customHeight="1">
      <c r="Q519" s="17"/>
      <c r="R519" s="17"/>
      <c r="S519" s="17"/>
    </row>
    <row r="520" spans="17:19" ht="12.75" customHeight="1">
      <c r="Q520" s="17"/>
      <c r="R520" s="17"/>
      <c r="S520" s="17"/>
    </row>
    <row r="521" spans="17:19" ht="12.75" customHeight="1">
      <c r="Q521" s="17"/>
      <c r="R521" s="17"/>
      <c r="S521" s="17"/>
    </row>
    <row r="522" spans="17:19" ht="12.75" customHeight="1">
      <c r="Q522" s="17"/>
      <c r="R522" s="17"/>
      <c r="S522" s="17"/>
    </row>
    <row r="523" spans="17:19" ht="12.75" customHeight="1">
      <c r="Q523" s="17"/>
      <c r="R523" s="17"/>
      <c r="S523" s="17"/>
    </row>
    <row r="524" spans="17:19" ht="12.75" customHeight="1">
      <c r="Q524" s="17"/>
      <c r="R524" s="17"/>
      <c r="S524" s="17"/>
    </row>
    <row r="525" spans="17:19" ht="12.75" customHeight="1">
      <c r="Q525" s="17"/>
      <c r="R525" s="17"/>
      <c r="S525" s="17"/>
    </row>
    <row r="526" spans="17:19" ht="12.75" customHeight="1">
      <c r="Q526" s="17"/>
      <c r="R526" s="17"/>
      <c r="S526" s="17"/>
    </row>
    <row r="527" spans="17:19" ht="12.75" customHeight="1">
      <c r="Q527" s="17"/>
      <c r="R527" s="17"/>
      <c r="S527" s="17"/>
    </row>
    <row r="528" spans="17:19" ht="12.75" customHeight="1">
      <c r="Q528" s="17"/>
      <c r="R528" s="17"/>
      <c r="S528" s="17"/>
    </row>
    <row r="529" spans="17:19" ht="12.75" customHeight="1">
      <c r="Q529" s="17"/>
      <c r="R529" s="17"/>
      <c r="S529" s="17"/>
    </row>
    <row r="530" spans="17:19" ht="12.75" customHeight="1">
      <c r="Q530" s="17"/>
      <c r="R530" s="17"/>
      <c r="S530" s="17"/>
    </row>
    <row r="531" ht="12.75" customHeight="1"/>
    <row r="532" ht="12.75" customHeight="1"/>
    <row r="533" ht="12.75" customHeight="1"/>
    <row r="534" spans="17:19" ht="12.75" customHeight="1">
      <c r="Q534" s="17"/>
      <c r="R534" s="17"/>
      <c r="S534" s="17"/>
    </row>
    <row r="535" spans="17:19" ht="12.75" customHeight="1">
      <c r="Q535" s="17"/>
      <c r="R535" s="17"/>
      <c r="S535" s="17"/>
    </row>
    <row r="536" spans="17:19" ht="12.75" customHeight="1">
      <c r="Q536" s="17"/>
      <c r="R536" s="17"/>
      <c r="S536" s="17"/>
    </row>
    <row r="537" spans="17:19" ht="12.75" customHeight="1">
      <c r="Q537" s="17"/>
      <c r="R537" s="17"/>
      <c r="S537" s="17"/>
    </row>
    <row r="538" spans="17:19" ht="12.75" customHeight="1">
      <c r="Q538" s="17"/>
      <c r="R538" s="17"/>
      <c r="S538" s="17"/>
    </row>
    <row r="539" spans="17:19" ht="12.75" customHeight="1">
      <c r="Q539" s="17"/>
      <c r="R539" s="17"/>
      <c r="S539" s="17"/>
    </row>
    <row r="540" spans="17:19" ht="12.75" customHeight="1">
      <c r="Q540" s="17"/>
      <c r="R540" s="17"/>
      <c r="S540" s="17"/>
    </row>
    <row r="541" spans="17:19" ht="12.75" customHeight="1">
      <c r="Q541" s="17"/>
      <c r="R541" s="17"/>
      <c r="S541" s="17"/>
    </row>
    <row r="542" spans="17:19" ht="12.75" customHeight="1">
      <c r="Q542" s="17"/>
      <c r="R542" s="17"/>
      <c r="S542" s="17"/>
    </row>
    <row r="543" spans="17:19" ht="12.75" customHeight="1">
      <c r="Q543" s="17"/>
      <c r="R543" s="17"/>
      <c r="S543" s="17"/>
    </row>
    <row r="544" spans="17:19" ht="12.75" customHeight="1">
      <c r="Q544" s="17"/>
      <c r="R544" s="17"/>
      <c r="S544" s="17"/>
    </row>
    <row r="545" spans="17:19" ht="12.75" customHeight="1">
      <c r="Q545" s="17"/>
      <c r="R545" s="17"/>
      <c r="S545" s="17"/>
    </row>
    <row r="546" spans="17:19" ht="12.75" customHeight="1">
      <c r="Q546" s="17"/>
      <c r="R546" s="17"/>
      <c r="S546" s="17"/>
    </row>
    <row r="547" spans="17:19" ht="12.75" customHeight="1">
      <c r="Q547" s="17"/>
      <c r="R547" s="17"/>
      <c r="S547" s="17"/>
    </row>
    <row r="548" spans="17:19" ht="12.75" customHeight="1">
      <c r="Q548" s="17"/>
      <c r="R548" s="17"/>
      <c r="S548" s="17"/>
    </row>
    <row r="549" spans="17:19" ht="12.75" customHeight="1">
      <c r="Q549" s="17"/>
      <c r="R549" s="17"/>
      <c r="S549" s="17"/>
    </row>
    <row r="550" spans="17:19" ht="12.75" customHeight="1">
      <c r="Q550" s="17"/>
      <c r="R550" s="17"/>
      <c r="S550" s="17"/>
    </row>
    <row r="551" spans="17:19" ht="12.75" customHeight="1">
      <c r="Q551" s="17"/>
      <c r="R551" s="17"/>
      <c r="S551" s="17"/>
    </row>
    <row r="552" ht="12.75" customHeight="1"/>
    <row r="553" ht="12.75" customHeight="1"/>
    <row r="554" ht="12.75" customHeight="1"/>
    <row r="555" spans="17:19" ht="12.75" customHeight="1">
      <c r="Q555" s="17"/>
      <c r="R555" s="17"/>
      <c r="S555" s="17"/>
    </row>
    <row r="556" spans="17:19" ht="12.75" customHeight="1">
      <c r="Q556" s="17"/>
      <c r="R556" s="17"/>
      <c r="S556" s="17"/>
    </row>
    <row r="557" spans="17:19" ht="12.75" customHeight="1">
      <c r="Q557" s="17"/>
      <c r="R557" s="17"/>
      <c r="S557" s="17"/>
    </row>
    <row r="558" spans="17:19" ht="12.75" customHeight="1">
      <c r="Q558" s="17"/>
      <c r="R558" s="17"/>
      <c r="S558" s="17"/>
    </row>
    <row r="559" spans="17:19" ht="12.75" customHeight="1">
      <c r="Q559" s="17"/>
      <c r="R559" s="17"/>
      <c r="S559" s="17"/>
    </row>
    <row r="560" spans="17:19" ht="12.75" customHeight="1">
      <c r="Q560" s="17"/>
      <c r="R560" s="17"/>
      <c r="S560" s="17"/>
    </row>
    <row r="561" spans="17:19" ht="12.75" customHeight="1">
      <c r="Q561" s="17"/>
      <c r="R561" s="17"/>
      <c r="S561" s="17"/>
    </row>
    <row r="562" spans="17:19" ht="12.75" customHeight="1">
      <c r="Q562" s="17"/>
      <c r="R562" s="17"/>
      <c r="S562" s="17"/>
    </row>
    <row r="563" spans="17:19" ht="12.75" customHeight="1">
      <c r="Q563" s="17"/>
      <c r="R563" s="17"/>
      <c r="S563" s="17"/>
    </row>
    <row r="564" spans="17:19" ht="12.75" customHeight="1">
      <c r="Q564" s="17"/>
      <c r="R564" s="17"/>
      <c r="S564" s="17"/>
    </row>
    <row r="565" spans="17:19" ht="12.75" customHeight="1">
      <c r="Q565" s="17"/>
      <c r="R565" s="17"/>
      <c r="S565" s="17"/>
    </row>
    <row r="566" spans="17:19" ht="12.75" customHeight="1">
      <c r="Q566" s="17"/>
      <c r="R566" s="17"/>
      <c r="S566" s="17"/>
    </row>
    <row r="567" spans="17:19" ht="12.75" customHeight="1">
      <c r="Q567" s="17"/>
      <c r="R567" s="17"/>
      <c r="S567" s="17"/>
    </row>
    <row r="568" spans="17:19" ht="12.75" customHeight="1">
      <c r="Q568" s="17"/>
      <c r="R568" s="17"/>
      <c r="S568" s="17"/>
    </row>
    <row r="569" spans="17:19" ht="12.75" customHeight="1">
      <c r="Q569" s="17"/>
      <c r="R569" s="17"/>
      <c r="S569" s="17"/>
    </row>
    <row r="570" spans="17:19" ht="12.75" customHeight="1">
      <c r="Q570" s="17"/>
      <c r="R570" s="17"/>
      <c r="S570" s="17"/>
    </row>
    <row r="571" spans="17:19" ht="12.75" customHeight="1">
      <c r="Q571" s="17"/>
      <c r="R571" s="17"/>
      <c r="S571" s="17"/>
    </row>
    <row r="572" spans="17:19" ht="12.75" customHeight="1">
      <c r="Q572" s="17"/>
      <c r="R572" s="17"/>
      <c r="S572" s="17"/>
    </row>
    <row r="573" spans="17:19" ht="12.75" customHeight="1">
      <c r="Q573" s="17"/>
      <c r="R573" s="17"/>
      <c r="S573" s="17"/>
    </row>
    <row r="574" spans="17:19" ht="12.75" customHeight="1">
      <c r="Q574" s="17"/>
      <c r="R574" s="17"/>
      <c r="S574" s="17"/>
    </row>
    <row r="575" ht="12.75" customHeight="1"/>
    <row r="576" ht="12.75" customHeight="1"/>
    <row r="577" ht="12.75" customHeight="1"/>
    <row r="578" spans="17:19" ht="12.75" customHeight="1">
      <c r="Q578" s="17"/>
      <c r="R578" s="17"/>
      <c r="S578" s="17"/>
    </row>
    <row r="579" spans="17:19" ht="12.75" customHeight="1">
      <c r="Q579" s="17"/>
      <c r="R579" s="17"/>
      <c r="S579" s="17"/>
    </row>
    <row r="580" spans="17:19" ht="12.75" customHeight="1">
      <c r="Q580" s="17"/>
      <c r="R580" s="17"/>
      <c r="S580" s="17"/>
    </row>
    <row r="581" spans="17:19" ht="12.75" customHeight="1">
      <c r="Q581" s="17"/>
      <c r="R581" s="17"/>
      <c r="S581" s="17"/>
    </row>
    <row r="582" spans="17:19" ht="12.75" customHeight="1">
      <c r="Q582" s="17"/>
      <c r="R582" s="17"/>
      <c r="S582" s="17"/>
    </row>
    <row r="583" spans="17:19" ht="12.75" customHeight="1">
      <c r="Q583" s="17"/>
      <c r="R583" s="17"/>
      <c r="S583" s="17"/>
    </row>
    <row r="584" spans="17:19" ht="12.75" customHeight="1">
      <c r="Q584" s="17"/>
      <c r="R584" s="17"/>
      <c r="S584" s="17"/>
    </row>
    <row r="585" spans="17:19" ht="12.75" customHeight="1">
      <c r="Q585" s="17"/>
      <c r="R585" s="17"/>
      <c r="S585" s="17"/>
    </row>
    <row r="586" spans="17:19" ht="12.75" customHeight="1">
      <c r="Q586" s="17"/>
      <c r="R586" s="17"/>
      <c r="S586" s="17"/>
    </row>
    <row r="587" spans="17:19" ht="12.75" customHeight="1">
      <c r="Q587" s="17"/>
      <c r="R587" s="17"/>
      <c r="S587" s="17"/>
    </row>
    <row r="588" spans="17:19" ht="12.75" customHeight="1">
      <c r="Q588" s="17"/>
      <c r="R588" s="17"/>
      <c r="S588" s="17"/>
    </row>
    <row r="589" spans="17:19" ht="12.75" customHeight="1">
      <c r="Q589" s="17"/>
      <c r="R589" s="17"/>
      <c r="S589" s="17"/>
    </row>
    <row r="590" spans="17:19" ht="12.75" customHeight="1">
      <c r="Q590" s="17"/>
      <c r="R590" s="17"/>
      <c r="S590" s="17"/>
    </row>
    <row r="591" spans="17:19" ht="12.75" customHeight="1">
      <c r="Q591" s="17"/>
      <c r="R591" s="17"/>
      <c r="S591" s="17"/>
    </row>
    <row r="592" spans="17:19" ht="12.75" customHeight="1">
      <c r="Q592" s="17"/>
      <c r="R592" s="17"/>
      <c r="S592" s="17"/>
    </row>
    <row r="593" spans="17:19" ht="12.75" customHeight="1">
      <c r="Q593" s="17"/>
      <c r="R593" s="17"/>
      <c r="S593" s="17"/>
    </row>
    <row r="594" spans="17:19" ht="12.75" customHeight="1">
      <c r="Q594" s="17"/>
      <c r="R594" s="17"/>
      <c r="S594" s="17"/>
    </row>
    <row r="595" ht="12.75" customHeight="1"/>
    <row r="596" ht="12.75" customHeight="1"/>
    <row r="597" ht="12.75" customHeight="1"/>
    <row r="598" spans="17:19" ht="12.75" customHeight="1">
      <c r="Q598" s="17"/>
      <c r="R598" s="17"/>
      <c r="S598" s="17"/>
    </row>
    <row r="599" spans="17:19" ht="12.75" customHeight="1">
      <c r="Q599" s="17"/>
      <c r="R599" s="17"/>
      <c r="S599" s="17"/>
    </row>
    <row r="600" spans="17:19" ht="12.75" customHeight="1">
      <c r="Q600" s="17"/>
      <c r="R600" s="17"/>
      <c r="S600" s="17"/>
    </row>
    <row r="601" spans="17:19" ht="12.75" customHeight="1">
      <c r="Q601" s="17"/>
      <c r="R601" s="17"/>
      <c r="S601" s="17"/>
    </row>
    <row r="602" spans="17:19" ht="12.75" customHeight="1">
      <c r="Q602" s="17"/>
      <c r="R602" s="17"/>
      <c r="S602" s="17"/>
    </row>
    <row r="603" spans="17:19" ht="12.75" customHeight="1">
      <c r="Q603" s="17"/>
      <c r="R603" s="17"/>
      <c r="S603" s="17"/>
    </row>
    <row r="604" spans="17:19" ht="12.75" customHeight="1">
      <c r="Q604" s="17"/>
      <c r="R604" s="17"/>
      <c r="S604" s="17"/>
    </row>
    <row r="605" spans="17:19" ht="12.75" customHeight="1">
      <c r="Q605" s="17"/>
      <c r="R605" s="17"/>
      <c r="S605" s="17"/>
    </row>
    <row r="606" spans="17:19" ht="12.75" customHeight="1">
      <c r="Q606" s="17"/>
      <c r="R606" s="17"/>
      <c r="S606" s="17"/>
    </row>
    <row r="607" spans="17:19" ht="12.75" customHeight="1">
      <c r="Q607" s="17"/>
      <c r="R607" s="17"/>
      <c r="S607" s="17"/>
    </row>
    <row r="608" spans="17:19" ht="12.75" customHeight="1">
      <c r="Q608" s="17"/>
      <c r="R608" s="17"/>
      <c r="S608" s="17"/>
    </row>
    <row r="609" spans="17:19" ht="12.75" customHeight="1">
      <c r="Q609" s="17"/>
      <c r="R609" s="17"/>
      <c r="S609" s="17"/>
    </row>
    <row r="610" spans="17:19" ht="12.75" customHeight="1">
      <c r="Q610" s="17"/>
      <c r="R610" s="17"/>
      <c r="S610" s="17"/>
    </row>
    <row r="611" spans="17:19" ht="12.75" customHeight="1">
      <c r="Q611" s="17"/>
      <c r="R611" s="17"/>
      <c r="S611" s="17"/>
    </row>
    <row r="612" spans="17:19" ht="12.75" customHeight="1">
      <c r="Q612" s="17"/>
      <c r="R612" s="17"/>
      <c r="S612" s="17"/>
    </row>
    <row r="613" spans="17:19" ht="12.75" customHeight="1">
      <c r="Q613" s="17"/>
      <c r="R613" s="17"/>
      <c r="S613" s="17"/>
    </row>
    <row r="614" spans="17:19" ht="12.75" customHeight="1">
      <c r="Q614" s="17"/>
      <c r="R614" s="17"/>
      <c r="S614" s="17"/>
    </row>
    <row r="615" spans="17:19" ht="12.75" customHeight="1">
      <c r="Q615" s="17"/>
      <c r="R615" s="17"/>
      <c r="S615" s="17"/>
    </row>
    <row r="616" spans="17:19" ht="12.75" customHeight="1">
      <c r="Q616" s="17"/>
      <c r="R616" s="17"/>
      <c r="S616" s="17"/>
    </row>
    <row r="617" spans="17:19" ht="12.75" customHeight="1">
      <c r="Q617" s="17"/>
      <c r="R617" s="17"/>
      <c r="S617" s="17"/>
    </row>
    <row r="618" spans="17:19" ht="12.75" customHeight="1">
      <c r="Q618" s="17"/>
      <c r="R618" s="17"/>
      <c r="S618" s="17"/>
    </row>
    <row r="619" spans="17:19" ht="12.75" customHeight="1">
      <c r="Q619" s="17"/>
      <c r="R619" s="17"/>
      <c r="S619" s="17"/>
    </row>
    <row r="620" spans="17:19" ht="12.75" customHeight="1">
      <c r="Q620" s="17"/>
      <c r="R620" s="17"/>
      <c r="S620" s="17"/>
    </row>
    <row r="621" spans="17:19" ht="12.75" customHeight="1">
      <c r="Q621" s="17"/>
      <c r="R621" s="17"/>
      <c r="S621" s="17"/>
    </row>
    <row r="622" spans="17:19" ht="12.75" customHeight="1">
      <c r="Q622" s="17"/>
      <c r="R622" s="17"/>
      <c r="S622" s="17"/>
    </row>
    <row r="623" spans="17:19" ht="12.75" customHeight="1">
      <c r="Q623" s="17"/>
      <c r="R623" s="17"/>
      <c r="S623" s="17"/>
    </row>
    <row r="624" spans="17:19" ht="12.75" customHeight="1">
      <c r="Q624" s="17"/>
      <c r="R624" s="17"/>
      <c r="S624" s="17"/>
    </row>
    <row r="625" spans="17:19" ht="12.75" customHeight="1">
      <c r="Q625" s="17"/>
      <c r="R625" s="17"/>
      <c r="S625" s="17"/>
    </row>
    <row r="626" spans="17:19" ht="12.75" customHeight="1">
      <c r="Q626" s="17"/>
      <c r="R626" s="17"/>
      <c r="S626" s="17"/>
    </row>
    <row r="627" spans="17:19" ht="12.75" customHeight="1">
      <c r="Q627" s="17"/>
      <c r="R627" s="17"/>
      <c r="S627" s="17"/>
    </row>
    <row r="628" spans="17:19" ht="12.75" customHeight="1">
      <c r="Q628" s="17"/>
      <c r="R628" s="17"/>
      <c r="S628" s="17"/>
    </row>
    <row r="629" spans="17:19" ht="12.75" customHeight="1">
      <c r="Q629" s="17"/>
      <c r="R629" s="17"/>
      <c r="S629" s="17"/>
    </row>
    <row r="630" spans="17:19" ht="12.75" customHeight="1">
      <c r="Q630" s="17"/>
      <c r="R630" s="17"/>
      <c r="S630" s="17"/>
    </row>
    <row r="631" spans="17:19" ht="12.75" customHeight="1">
      <c r="Q631" s="17"/>
      <c r="R631" s="17"/>
      <c r="S631" s="17"/>
    </row>
    <row r="632" spans="17:19" ht="12.75" customHeight="1">
      <c r="Q632" s="17"/>
      <c r="R632" s="17"/>
      <c r="S632" s="17"/>
    </row>
    <row r="633" spans="17:19" ht="12.75" customHeight="1">
      <c r="Q633" s="17"/>
      <c r="R633" s="17"/>
      <c r="S633" s="17"/>
    </row>
    <row r="634" spans="17:19" ht="12.75" customHeight="1">
      <c r="Q634" s="17"/>
      <c r="R634" s="17"/>
      <c r="S634" s="17"/>
    </row>
    <row r="635" ht="12.75" customHeight="1"/>
    <row r="636" ht="12.75" customHeight="1"/>
    <row r="637" ht="12.75" customHeight="1"/>
    <row r="638" spans="17:19" ht="12.75" customHeight="1">
      <c r="Q638" s="17"/>
      <c r="R638" s="17"/>
      <c r="S638" s="17"/>
    </row>
    <row r="639" spans="17:19" ht="12.75" customHeight="1">
      <c r="Q639" s="17"/>
      <c r="R639" s="17"/>
      <c r="S639" s="17"/>
    </row>
    <row r="640" spans="17:19" ht="12.75" customHeight="1">
      <c r="Q640" s="17"/>
      <c r="R640" s="17"/>
      <c r="S640" s="17"/>
    </row>
    <row r="641" spans="17:19" ht="12.75" customHeight="1">
      <c r="Q641" s="17"/>
      <c r="R641" s="17"/>
      <c r="S641" s="17"/>
    </row>
    <row r="642" spans="17:19" ht="12.75" customHeight="1">
      <c r="Q642" s="17"/>
      <c r="R642" s="17"/>
      <c r="S642" s="17"/>
    </row>
    <row r="643" spans="17:19" ht="12.75" customHeight="1">
      <c r="Q643" s="17"/>
      <c r="R643" s="17"/>
      <c r="S643" s="17"/>
    </row>
    <row r="644" spans="17:19" ht="12.75" customHeight="1">
      <c r="Q644" s="17"/>
      <c r="R644" s="17"/>
      <c r="S644" s="17"/>
    </row>
    <row r="645" spans="17:19" ht="12.75" customHeight="1">
      <c r="Q645" s="17"/>
      <c r="R645" s="17"/>
      <c r="S645" s="17"/>
    </row>
    <row r="646" spans="17:19" ht="12.75" customHeight="1">
      <c r="Q646" s="17"/>
      <c r="R646" s="17"/>
      <c r="S646" s="17"/>
    </row>
    <row r="647" spans="17:19" ht="12.75" customHeight="1">
      <c r="Q647" s="17"/>
      <c r="R647" s="17"/>
      <c r="S647" s="17"/>
    </row>
    <row r="648" spans="17:19" ht="12.75" customHeight="1">
      <c r="Q648" s="17"/>
      <c r="R648" s="17"/>
      <c r="S648" s="17"/>
    </row>
    <row r="649" spans="17:19" ht="12.75" customHeight="1">
      <c r="Q649" s="17"/>
      <c r="R649" s="17"/>
      <c r="S649" s="17"/>
    </row>
    <row r="650" spans="17:19" ht="12.75" customHeight="1">
      <c r="Q650" s="17"/>
      <c r="R650" s="17"/>
      <c r="S650" s="17"/>
    </row>
    <row r="651" spans="17:19" ht="12.75" customHeight="1">
      <c r="Q651" s="17"/>
      <c r="R651" s="17"/>
      <c r="S651" s="17"/>
    </row>
    <row r="652" spans="17:19" ht="12.75" customHeight="1">
      <c r="Q652" s="17"/>
      <c r="R652" s="17"/>
      <c r="S652" s="17"/>
    </row>
    <row r="653" spans="17:19" ht="12.75" customHeight="1">
      <c r="Q653" s="17"/>
      <c r="R653" s="17"/>
      <c r="S653" s="17"/>
    </row>
    <row r="654" spans="17:19" ht="12.75" customHeight="1">
      <c r="Q654" s="17"/>
      <c r="R654" s="17"/>
      <c r="S654" s="17"/>
    </row>
    <row r="655" spans="17:19" ht="12.75" customHeight="1">
      <c r="Q655" s="17"/>
      <c r="R655" s="17"/>
      <c r="S655" s="17"/>
    </row>
    <row r="656" spans="17:19" ht="12.75" customHeight="1">
      <c r="Q656" s="17"/>
      <c r="R656" s="17"/>
      <c r="S656" s="17"/>
    </row>
    <row r="657" spans="17:19" ht="12.75" customHeight="1">
      <c r="Q657" s="17"/>
      <c r="R657" s="17"/>
      <c r="S657" s="17"/>
    </row>
    <row r="658" spans="17:19" ht="12.75" customHeight="1">
      <c r="Q658" s="17"/>
      <c r="R658" s="17"/>
      <c r="S658" s="17"/>
    </row>
    <row r="659" spans="17:19" ht="12.75" customHeight="1">
      <c r="Q659" s="17"/>
      <c r="R659" s="17"/>
      <c r="S659" s="17"/>
    </row>
    <row r="660" spans="17:19" ht="12.75" customHeight="1">
      <c r="Q660" s="17"/>
      <c r="R660" s="17"/>
      <c r="S660" s="17"/>
    </row>
    <row r="661" ht="12.75" customHeight="1"/>
    <row r="662" ht="12.75" customHeight="1"/>
    <row r="663" ht="12.75" customHeight="1">
      <c r="T663" s="23">
        <v>1</v>
      </c>
    </row>
    <row r="664" spans="17:19" ht="12.75" customHeight="1">
      <c r="Q664" s="17"/>
      <c r="R664" s="17"/>
      <c r="S664" s="17"/>
    </row>
    <row r="665" spans="17:19" ht="12.75" customHeight="1">
      <c r="Q665" s="17"/>
      <c r="R665" s="17"/>
      <c r="S665" s="17"/>
    </row>
    <row r="666" spans="17:19" ht="12.75" customHeight="1">
      <c r="Q666" s="17"/>
      <c r="R666" s="17"/>
      <c r="S666" s="17"/>
    </row>
    <row r="667" spans="17:19" ht="12.75" customHeight="1">
      <c r="Q667" s="17"/>
      <c r="R667" s="17"/>
      <c r="S667" s="17"/>
    </row>
    <row r="668" spans="17:19" ht="12.75" customHeight="1">
      <c r="Q668" s="17"/>
      <c r="R668" s="17"/>
      <c r="S668" s="17"/>
    </row>
    <row r="669" spans="17:19" ht="12.75" customHeight="1">
      <c r="Q669" s="17"/>
      <c r="R669" s="17"/>
      <c r="S669" s="17"/>
    </row>
    <row r="670" spans="17:19" ht="12.75" customHeight="1">
      <c r="Q670" s="17"/>
      <c r="R670" s="17"/>
      <c r="S670" s="17"/>
    </row>
    <row r="671" spans="17:19" ht="29.25" customHeight="1">
      <c r="Q671" s="17"/>
      <c r="R671" s="17"/>
      <c r="S671" s="17"/>
    </row>
    <row r="672" spans="17:19" ht="12.75" customHeight="1">
      <c r="Q672" s="17"/>
      <c r="R672" s="17"/>
      <c r="S672" s="17"/>
    </row>
    <row r="673" spans="17:19" ht="12.75" customHeight="1">
      <c r="Q673" s="17"/>
      <c r="R673" s="17"/>
      <c r="S673" s="17"/>
    </row>
    <row r="674" spans="17:19" ht="12.75" customHeight="1">
      <c r="Q674" s="17"/>
      <c r="R674" s="17"/>
      <c r="S674" s="17"/>
    </row>
    <row r="675" spans="17:19" ht="12.75" customHeight="1">
      <c r="Q675" s="17"/>
      <c r="R675" s="17"/>
      <c r="S675" s="17"/>
    </row>
    <row r="676" spans="17:19" ht="12.75" customHeight="1">
      <c r="Q676" s="17"/>
      <c r="R676" s="17"/>
      <c r="S676" s="17"/>
    </row>
    <row r="677" spans="17:19" ht="12.75" customHeight="1">
      <c r="Q677" s="17"/>
      <c r="R677" s="17"/>
      <c r="S677" s="17"/>
    </row>
    <row r="678" spans="17:19" ht="12.75" customHeight="1">
      <c r="Q678" s="17"/>
      <c r="R678" s="17"/>
      <c r="S678" s="17"/>
    </row>
    <row r="679" spans="17:19" ht="12.75" customHeight="1">
      <c r="Q679" s="17"/>
      <c r="R679" s="17"/>
      <c r="S679" s="17"/>
    </row>
    <row r="680" spans="17:19" ht="12.75" customHeight="1">
      <c r="Q680" s="17"/>
      <c r="R680" s="17"/>
      <c r="S680" s="17"/>
    </row>
    <row r="681" spans="17:19" ht="12.75" customHeight="1">
      <c r="Q681" s="17"/>
      <c r="R681" s="17"/>
      <c r="S681" s="17"/>
    </row>
    <row r="682" spans="17:19" ht="12.75" customHeight="1">
      <c r="Q682" s="17"/>
      <c r="R682" s="17"/>
      <c r="S682" s="17"/>
    </row>
    <row r="683" spans="17:19" ht="12.75" customHeight="1">
      <c r="Q683" s="17"/>
      <c r="R683" s="17"/>
      <c r="S683" s="17"/>
    </row>
    <row r="684" spans="17:19" ht="12.75" customHeight="1">
      <c r="Q684" s="17"/>
      <c r="R684" s="17"/>
      <c r="S684" s="17"/>
    </row>
    <row r="685" ht="12.75" customHeight="1"/>
    <row r="686" ht="12.75" customHeight="1"/>
    <row r="687" ht="12.75" customHeight="1"/>
    <row r="688" spans="17:19" ht="12.75" customHeight="1">
      <c r="Q688" s="17"/>
      <c r="R688" s="17"/>
      <c r="S688" s="17"/>
    </row>
    <row r="689" spans="17:19" ht="12.75" customHeight="1">
      <c r="Q689" s="17"/>
      <c r="R689" s="17"/>
      <c r="S689" s="17"/>
    </row>
    <row r="690" spans="17:19" ht="12.75" customHeight="1">
      <c r="Q690" s="17"/>
      <c r="R690" s="17"/>
      <c r="S690" s="17"/>
    </row>
    <row r="691" spans="17:19" ht="12.75" customHeight="1">
      <c r="Q691" s="17"/>
      <c r="R691" s="17"/>
      <c r="S691" s="17"/>
    </row>
    <row r="692" spans="17:19" ht="12.75" customHeight="1">
      <c r="Q692" s="17"/>
      <c r="R692" s="17"/>
      <c r="S692" s="17"/>
    </row>
    <row r="693" spans="17:19" ht="12.75" customHeight="1">
      <c r="Q693" s="17"/>
      <c r="R693" s="17"/>
      <c r="S693" s="17"/>
    </row>
    <row r="694" spans="17:19" ht="12.75" customHeight="1">
      <c r="Q694" s="17"/>
      <c r="R694" s="17"/>
      <c r="S694" s="17"/>
    </row>
    <row r="695" spans="17:19" ht="12.75" customHeight="1">
      <c r="Q695" s="17"/>
      <c r="R695" s="17"/>
      <c r="S695" s="17"/>
    </row>
    <row r="696" spans="17:19" ht="12.75" customHeight="1">
      <c r="Q696" s="17"/>
      <c r="R696" s="17"/>
      <c r="S696" s="17"/>
    </row>
    <row r="697" spans="17:19" ht="12.75" customHeight="1">
      <c r="Q697" s="17"/>
      <c r="R697" s="17"/>
      <c r="S697" s="17"/>
    </row>
    <row r="698" spans="17:19" ht="12.75" customHeight="1">
      <c r="Q698" s="17"/>
      <c r="R698" s="17"/>
      <c r="S698" s="17"/>
    </row>
    <row r="699" spans="17:19" ht="12.75" customHeight="1">
      <c r="Q699" s="17"/>
      <c r="R699" s="17"/>
      <c r="S699" s="17"/>
    </row>
    <row r="700" spans="17:19" ht="12.75" customHeight="1">
      <c r="Q700" s="17"/>
      <c r="R700" s="17"/>
      <c r="S700" s="17"/>
    </row>
    <row r="701" spans="17:19" ht="12.75" customHeight="1">
      <c r="Q701" s="17"/>
      <c r="R701" s="17"/>
      <c r="S701" s="17"/>
    </row>
    <row r="702" spans="17:19" ht="12.75" customHeight="1">
      <c r="Q702" s="17"/>
      <c r="R702" s="17"/>
      <c r="S702" s="17"/>
    </row>
    <row r="703" spans="17:19" ht="12.75" customHeight="1">
      <c r="Q703" s="17"/>
      <c r="R703" s="17"/>
      <c r="S703" s="17"/>
    </row>
    <row r="704" spans="17:19" ht="12.75" customHeight="1">
      <c r="Q704" s="17"/>
      <c r="R704" s="17"/>
      <c r="S704" s="17"/>
    </row>
    <row r="705" spans="17:19" ht="12.75" customHeight="1">
      <c r="Q705" s="17"/>
      <c r="R705" s="17"/>
      <c r="S705" s="17"/>
    </row>
    <row r="706" spans="17:19" ht="12.75" customHeight="1">
      <c r="Q706" s="17"/>
      <c r="R706" s="17"/>
      <c r="S706" s="17"/>
    </row>
    <row r="707" spans="17:19" ht="12.75" customHeight="1">
      <c r="Q707" s="17"/>
      <c r="R707" s="17"/>
      <c r="S707" s="17"/>
    </row>
    <row r="708" spans="17:19" ht="12.75" customHeight="1">
      <c r="Q708" s="17"/>
      <c r="R708" s="17"/>
      <c r="S708" s="17"/>
    </row>
    <row r="709" spans="17:19" ht="12.75" customHeight="1">
      <c r="Q709" s="17"/>
      <c r="R709" s="17"/>
      <c r="S709" s="17"/>
    </row>
    <row r="710" spans="17:19" ht="12.75" customHeight="1">
      <c r="Q710" s="17"/>
      <c r="R710" s="17"/>
      <c r="S710" s="17"/>
    </row>
    <row r="711" ht="12.75" customHeight="1"/>
    <row r="712" ht="12.75" customHeight="1"/>
    <row r="713" ht="12.75" customHeight="1"/>
    <row r="714" spans="17:19" ht="12.75" customHeight="1">
      <c r="Q714" s="17"/>
      <c r="R714" s="17"/>
      <c r="S714" s="17"/>
    </row>
    <row r="715" spans="17:19" ht="12.75" customHeight="1">
      <c r="Q715" s="17"/>
      <c r="R715" s="17"/>
      <c r="S715" s="17"/>
    </row>
    <row r="716" spans="17:19" ht="12.75" customHeight="1">
      <c r="Q716" s="17"/>
      <c r="R716" s="17"/>
      <c r="S716" s="17"/>
    </row>
    <row r="717" spans="17:19" ht="12.75" customHeight="1">
      <c r="Q717" s="17"/>
      <c r="R717" s="17"/>
      <c r="S717" s="17"/>
    </row>
    <row r="718" spans="17:19" ht="12.75" customHeight="1">
      <c r="Q718" s="17"/>
      <c r="R718" s="17"/>
      <c r="S718" s="17"/>
    </row>
    <row r="719" spans="17:19" ht="12.75" customHeight="1">
      <c r="Q719" s="17"/>
      <c r="R719" s="17"/>
      <c r="S719" s="17"/>
    </row>
    <row r="720" spans="17:19" ht="12.75" customHeight="1">
      <c r="Q720" s="17"/>
      <c r="R720" s="17"/>
      <c r="S720" s="17"/>
    </row>
    <row r="721" spans="17:19" ht="12.75" customHeight="1">
      <c r="Q721" s="17"/>
      <c r="R721" s="17"/>
      <c r="S721" s="17"/>
    </row>
    <row r="722" spans="17:19" ht="12.75" customHeight="1">
      <c r="Q722" s="17"/>
      <c r="R722" s="17"/>
      <c r="S722" s="17"/>
    </row>
    <row r="723" spans="17:19" ht="12.75" customHeight="1">
      <c r="Q723" s="17"/>
      <c r="R723" s="17"/>
      <c r="S723" s="17"/>
    </row>
    <row r="724" spans="17:19" ht="12.75" customHeight="1">
      <c r="Q724" s="17"/>
      <c r="R724" s="17"/>
      <c r="S724" s="17"/>
    </row>
    <row r="725" spans="17:19" ht="12.75" customHeight="1">
      <c r="Q725" s="17"/>
      <c r="R725" s="17"/>
      <c r="S725" s="17"/>
    </row>
    <row r="726" spans="17:19" ht="12.75" customHeight="1">
      <c r="Q726" s="17"/>
      <c r="R726" s="17"/>
      <c r="S726" s="17"/>
    </row>
    <row r="727" spans="17:19" ht="12.75" customHeight="1">
      <c r="Q727" s="17"/>
      <c r="R727" s="17"/>
      <c r="S727" s="17"/>
    </row>
    <row r="728" spans="17:19" ht="12.75" customHeight="1">
      <c r="Q728" s="17"/>
      <c r="R728" s="17"/>
      <c r="S728" s="17"/>
    </row>
    <row r="729" ht="12.75" customHeight="1"/>
    <row r="730" ht="12.75" customHeight="1"/>
    <row r="731" ht="12.75" customHeight="1"/>
    <row r="732" spans="17:19" ht="12.75" customHeight="1">
      <c r="Q732" s="17"/>
      <c r="R732" s="17"/>
      <c r="S732" s="17"/>
    </row>
    <row r="733" spans="17:19" ht="12.75" customHeight="1">
      <c r="Q733" s="17"/>
      <c r="R733" s="17"/>
      <c r="S733" s="17"/>
    </row>
    <row r="734" spans="17:19" ht="12.75" customHeight="1">
      <c r="Q734" s="17"/>
      <c r="R734" s="17"/>
      <c r="S734" s="17"/>
    </row>
    <row r="735" spans="17:19" ht="12.75" customHeight="1">
      <c r="Q735" s="17"/>
      <c r="R735" s="17"/>
      <c r="S735" s="17"/>
    </row>
    <row r="736" spans="17:19" ht="12.75" customHeight="1">
      <c r="Q736" s="17"/>
      <c r="R736" s="17"/>
      <c r="S736" s="17"/>
    </row>
    <row r="737" spans="17:19" ht="12.75" customHeight="1">
      <c r="Q737" s="17"/>
      <c r="R737" s="17"/>
      <c r="S737" s="17"/>
    </row>
    <row r="738" spans="17:19" ht="12.75" customHeight="1">
      <c r="Q738" s="17"/>
      <c r="R738" s="17"/>
      <c r="S738" s="17"/>
    </row>
    <row r="739" spans="17:19" ht="12.75" customHeight="1">
      <c r="Q739" s="17"/>
      <c r="R739" s="17"/>
      <c r="S739" s="17"/>
    </row>
    <row r="740" spans="17:19" ht="12.75" customHeight="1">
      <c r="Q740" s="17"/>
      <c r="R740" s="17"/>
      <c r="S740" s="17"/>
    </row>
    <row r="741" spans="17:19" ht="12.75" customHeight="1">
      <c r="Q741" s="17"/>
      <c r="R741" s="17"/>
      <c r="S741" s="17"/>
    </row>
    <row r="742" spans="17:19" ht="12.75" customHeight="1">
      <c r="Q742" s="17"/>
      <c r="R742" s="17"/>
      <c r="S742" s="17"/>
    </row>
    <row r="743" spans="17:19" ht="12.75" customHeight="1">
      <c r="Q743" s="17"/>
      <c r="R743" s="17"/>
      <c r="S743" s="17"/>
    </row>
    <row r="744" spans="17:19" ht="12.75" customHeight="1">
      <c r="Q744" s="17"/>
      <c r="R744" s="17"/>
      <c r="S744" s="17"/>
    </row>
    <row r="745" spans="17:19" ht="12.75" customHeight="1">
      <c r="Q745" s="17"/>
      <c r="R745" s="17"/>
      <c r="S745" s="17"/>
    </row>
    <row r="746" spans="17:19" ht="12.75" customHeight="1">
      <c r="Q746" s="17"/>
      <c r="R746" s="17"/>
      <c r="S746" s="17"/>
    </row>
    <row r="747" spans="17:19" ht="12.75" customHeight="1">
      <c r="Q747" s="17"/>
      <c r="R747" s="17"/>
      <c r="S747" s="17"/>
    </row>
    <row r="748" spans="17:19" ht="12.75" customHeight="1">
      <c r="Q748" s="17"/>
      <c r="R748" s="17"/>
      <c r="S748" s="17"/>
    </row>
    <row r="749" spans="17:19" ht="12.75" customHeight="1">
      <c r="Q749" s="17"/>
      <c r="R749" s="17"/>
      <c r="S749" s="17"/>
    </row>
    <row r="750" spans="17:19" ht="12.75" customHeight="1">
      <c r="Q750" s="17"/>
      <c r="R750" s="17"/>
      <c r="S750" s="17"/>
    </row>
    <row r="751" spans="17:19" ht="12.75" customHeight="1">
      <c r="Q751" s="17"/>
      <c r="R751" s="17"/>
      <c r="S751" s="17"/>
    </row>
    <row r="752" spans="17:19" ht="12.75" customHeight="1">
      <c r="Q752" s="17"/>
      <c r="R752" s="17"/>
      <c r="S752" s="17"/>
    </row>
    <row r="753" spans="17:19" ht="12.75" customHeight="1">
      <c r="Q753" s="17"/>
      <c r="R753" s="17"/>
      <c r="S753" s="17"/>
    </row>
    <row r="754" spans="17:19" ht="12.75" customHeight="1">
      <c r="Q754" s="17"/>
      <c r="R754" s="17"/>
      <c r="S754" s="17"/>
    </row>
    <row r="755" spans="17:19" ht="12.75" customHeight="1">
      <c r="Q755" s="17"/>
      <c r="R755" s="17"/>
      <c r="S755" s="17"/>
    </row>
    <row r="756" ht="12.75" customHeight="1"/>
    <row r="757" ht="12.75" customHeight="1"/>
    <row r="758" ht="12.75">
      <c r="R758" s="18"/>
    </row>
  </sheetData>
  <sheetProtection/>
  <mergeCells count="42">
    <mergeCell ref="B16:C16"/>
    <mergeCell ref="B31:C31"/>
    <mergeCell ref="B9:C9"/>
    <mergeCell ref="B8:C8"/>
    <mergeCell ref="B22:C22"/>
    <mergeCell ref="B30:C30"/>
    <mergeCell ref="B10:C10"/>
    <mergeCell ref="B11:C11"/>
    <mergeCell ref="B12:C12"/>
    <mergeCell ref="B13:C13"/>
    <mergeCell ref="B19:C19"/>
    <mergeCell ref="B20:C20"/>
    <mergeCell ref="B21:C21"/>
    <mergeCell ref="A1:P1"/>
    <mergeCell ref="D2:D6"/>
    <mergeCell ref="E2:E6"/>
    <mergeCell ref="F2:O2"/>
    <mergeCell ref="P2:P6"/>
    <mergeCell ref="H5:H6"/>
    <mergeCell ref="I5:J5"/>
    <mergeCell ref="A2:A6"/>
    <mergeCell ref="H4:J4"/>
    <mergeCell ref="K4:O4"/>
    <mergeCell ref="F3:F6"/>
    <mergeCell ref="L5:O5"/>
    <mergeCell ref="G4:G6"/>
    <mergeCell ref="K5:K6"/>
    <mergeCell ref="G3:O3"/>
    <mergeCell ref="B2:C6"/>
    <mergeCell ref="B7:C7"/>
    <mergeCell ref="B32:C32"/>
    <mergeCell ref="B29:C29"/>
    <mergeCell ref="B23:C23"/>
    <mergeCell ref="B24:C24"/>
    <mergeCell ref="B25:C25"/>
    <mergeCell ref="B28:C28"/>
    <mergeCell ref="B26:C26"/>
    <mergeCell ref="B27:C27"/>
    <mergeCell ref="B15:C15"/>
    <mergeCell ref="B17:C17"/>
    <mergeCell ref="B14:C14"/>
    <mergeCell ref="B18:C18"/>
  </mergeCells>
  <printOptions/>
  <pageMargins left="0.5511811023622047" right="0.35433070866141736" top="0.3937007874015748" bottom="0.7874015748031497" header="0.31496062992125984" footer="0.5118110236220472"/>
  <pageSetup fitToHeight="0" horizontalDpi="600" verticalDpi="600" orientation="landscape" pageOrder="overThenDown" paperSize="9" scale="80" r:id="rId1"/>
  <headerFooter alignWithMargins="0">
    <oddFooter>&amp;L3560AFDC&amp;CФорма № 22-Ц, Підрозділ: Апеляційний суд Хмельницької області, Початок періоду: 01.01.2016, Кінець періоду: 30.06.2016&amp;R_____</oddFooter>
  </headerFooter>
</worksheet>
</file>

<file path=xl/worksheets/sheet7.xml><?xml version="1.0" encoding="utf-8"?>
<worksheet xmlns="http://schemas.openxmlformats.org/spreadsheetml/2006/main" xmlns:r="http://schemas.openxmlformats.org/officeDocument/2006/relationships">
  <dimension ref="A1:L768"/>
  <sheetViews>
    <sheetView zoomScalePageLayoutView="0" workbookViewId="0" topLeftCell="A13">
      <selection activeCell="H30" sqref="A1:H30"/>
    </sheetView>
  </sheetViews>
  <sheetFormatPr defaultColWidth="9.00390625" defaultRowHeight="12.75"/>
  <cols>
    <col min="1" max="1" width="9.625" style="55" customWidth="1"/>
    <col min="2" max="2" width="75.875" style="55" customWidth="1"/>
    <col min="3" max="3" width="10.875" style="42" customWidth="1"/>
    <col min="4" max="4" width="10.25390625" style="55" customWidth="1"/>
    <col min="5" max="5" width="9.125" style="55" customWidth="1"/>
    <col min="6" max="6" width="11.25390625" style="55" customWidth="1"/>
    <col min="7" max="7" width="11.125" style="55" customWidth="1"/>
    <col min="8" max="8" width="11.375" style="52" customWidth="1"/>
    <col min="9" max="9" width="24.75390625" style="55" customWidth="1"/>
    <col min="10" max="10" width="9.125" style="37" customWidth="1"/>
    <col min="11" max="11" width="6.75390625" style="37" customWidth="1"/>
    <col min="12" max="16384" width="9.125" style="13" customWidth="1"/>
  </cols>
  <sheetData>
    <row r="1" spans="1:9" ht="50.25" customHeight="1">
      <c r="A1" s="309" t="s">
        <v>223</v>
      </c>
      <c r="B1" s="309"/>
      <c r="C1" s="309"/>
      <c r="D1" s="309"/>
      <c r="E1" s="309"/>
      <c r="F1" s="309"/>
      <c r="G1" s="309"/>
      <c r="H1" s="309"/>
      <c r="I1" s="69"/>
    </row>
    <row r="2" spans="1:11" s="52" customFormat="1" ht="23.25" customHeight="1">
      <c r="A2" s="163" t="s">
        <v>12</v>
      </c>
      <c r="B2" s="176" t="s">
        <v>153</v>
      </c>
      <c r="C2" s="176" t="s">
        <v>48</v>
      </c>
      <c r="D2" s="172" t="s">
        <v>216</v>
      </c>
      <c r="E2" s="172" t="s">
        <v>217</v>
      </c>
      <c r="F2" s="172"/>
      <c r="G2" s="172"/>
      <c r="H2" s="296" t="s">
        <v>220</v>
      </c>
      <c r="J2" s="43"/>
      <c r="K2" s="43"/>
    </row>
    <row r="3" spans="1:9" ht="12.75">
      <c r="A3" s="164"/>
      <c r="B3" s="181"/>
      <c r="C3" s="310"/>
      <c r="D3" s="172"/>
      <c r="E3" s="176" t="s">
        <v>49</v>
      </c>
      <c r="F3" s="161" t="s">
        <v>74</v>
      </c>
      <c r="G3" s="161"/>
      <c r="H3" s="297"/>
      <c r="I3" s="70"/>
    </row>
    <row r="4" spans="1:11" ht="116.25" customHeight="1">
      <c r="A4" s="165"/>
      <c r="B4" s="182"/>
      <c r="C4" s="311"/>
      <c r="D4" s="172"/>
      <c r="E4" s="182"/>
      <c r="F4" s="3" t="s">
        <v>218</v>
      </c>
      <c r="G4" s="3" t="s">
        <v>219</v>
      </c>
      <c r="H4" s="298"/>
      <c r="I4" s="70"/>
      <c r="K4" s="21"/>
    </row>
    <row r="5" spans="1:11" ht="12.75">
      <c r="A5" s="12" t="s">
        <v>76</v>
      </c>
      <c r="B5" s="12" t="s">
        <v>77</v>
      </c>
      <c r="C5" s="12">
        <v>1</v>
      </c>
      <c r="D5" s="12">
        <v>2</v>
      </c>
      <c r="E5" s="12">
        <v>3</v>
      </c>
      <c r="F5" s="12">
        <v>4</v>
      </c>
      <c r="G5" s="12">
        <v>5</v>
      </c>
      <c r="H5" s="3">
        <v>6</v>
      </c>
      <c r="I5" s="70"/>
      <c r="K5" s="21"/>
    </row>
    <row r="6" spans="1:11" ht="12.75">
      <c r="A6" s="87"/>
      <c r="B6" s="10" t="s">
        <v>0</v>
      </c>
      <c r="C6" s="71" t="s">
        <v>191</v>
      </c>
      <c r="D6" s="28"/>
      <c r="E6" s="28"/>
      <c r="F6" s="28"/>
      <c r="G6" s="28"/>
      <c r="H6" s="28"/>
      <c r="I6" s="70"/>
      <c r="K6" s="21"/>
    </row>
    <row r="7" spans="1:12" ht="12.75" customHeight="1">
      <c r="A7" s="86" t="s">
        <v>225</v>
      </c>
      <c r="B7" s="19" t="s">
        <v>154</v>
      </c>
      <c r="C7" s="24">
        <f aca="true" t="shared" si="0" ref="C7:C29">SUM(D7,E7,H7)</f>
        <v>1</v>
      </c>
      <c r="D7" s="28"/>
      <c r="E7" s="28">
        <v>1</v>
      </c>
      <c r="F7" s="24"/>
      <c r="G7" s="24">
        <v>1</v>
      </c>
      <c r="H7" s="24"/>
      <c r="I7" s="70"/>
      <c r="J7" s="72"/>
      <c r="K7" s="21"/>
      <c r="L7" s="22"/>
    </row>
    <row r="8" spans="1:12" ht="12.75" customHeight="1">
      <c r="A8" s="86" t="s">
        <v>226</v>
      </c>
      <c r="B8" s="19" t="s">
        <v>155</v>
      </c>
      <c r="C8" s="24">
        <f t="shared" si="0"/>
        <v>2</v>
      </c>
      <c r="D8" s="28"/>
      <c r="E8" s="28">
        <v>2</v>
      </c>
      <c r="F8" s="24"/>
      <c r="G8" s="24"/>
      <c r="H8" s="24"/>
      <c r="I8" s="70"/>
      <c r="J8" s="72"/>
      <c r="K8" s="21"/>
      <c r="L8" s="22"/>
    </row>
    <row r="9" spans="1:12" ht="12.75" customHeight="1">
      <c r="A9" s="86" t="s">
        <v>227</v>
      </c>
      <c r="B9" s="19" t="s">
        <v>156</v>
      </c>
      <c r="C9" s="24">
        <f t="shared" si="0"/>
        <v>8</v>
      </c>
      <c r="D9" s="28">
        <v>5</v>
      </c>
      <c r="E9" s="28">
        <v>3</v>
      </c>
      <c r="F9" s="24"/>
      <c r="G9" s="24">
        <v>1</v>
      </c>
      <c r="H9" s="24"/>
      <c r="I9" s="70"/>
      <c r="J9" s="72"/>
      <c r="K9" s="21"/>
      <c r="L9" s="22"/>
    </row>
    <row r="10" spans="1:12" ht="12.75" customHeight="1">
      <c r="A10" s="86" t="s">
        <v>228</v>
      </c>
      <c r="B10" s="19" t="s">
        <v>157</v>
      </c>
      <c r="C10" s="24">
        <f t="shared" si="0"/>
        <v>8</v>
      </c>
      <c r="D10" s="28">
        <v>5</v>
      </c>
      <c r="E10" s="28">
        <v>3</v>
      </c>
      <c r="F10" s="24">
        <v>2</v>
      </c>
      <c r="G10" s="24">
        <v>1</v>
      </c>
      <c r="H10" s="24"/>
      <c r="I10" s="70"/>
      <c r="J10" s="72"/>
      <c r="K10" s="21"/>
      <c r="L10" s="22"/>
    </row>
    <row r="11" spans="1:12" ht="12.75" customHeight="1">
      <c r="A11" s="86" t="s">
        <v>229</v>
      </c>
      <c r="B11" s="19" t="s">
        <v>158</v>
      </c>
      <c r="C11" s="24">
        <f t="shared" si="0"/>
        <v>4</v>
      </c>
      <c r="D11" s="28">
        <v>2</v>
      </c>
      <c r="E11" s="28">
        <v>2</v>
      </c>
      <c r="F11" s="24">
        <v>1</v>
      </c>
      <c r="G11" s="24">
        <v>1</v>
      </c>
      <c r="H11" s="24"/>
      <c r="I11" s="70"/>
      <c r="J11" s="21"/>
      <c r="K11" s="21"/>
      <c r="L11" s="22"/>
    </row>
    <row r="12" spans="1:12" ht="12.75" customHeight="1">
      <c r="A12" s="86" t="s">
        <v>230</v>
      </c>
      <c r="B12" s="19" t="s">
        <v>159</v>
      </c>
      <c r="C12" s="24">
        <f t="shared" si="0"/>
        <v>5</v>
      </c>
      <c r="D12" s="28">
        <v>4</v>
      </c>
      <c r="E12" s="28">
        <v>1</v>
      </c>
      <c r="F12" s="24"/>
      <c r="G12" s="24"/>
      <c r="H12" s="24"/>
      <c r="I12" s="70"/>
      <c r="J12" s="72"/>
      <c r="K12" s="21"/>
      <c r="L12" s="22"/>
    </row>
    <row r="13" spans="1:12" ht="12.75" customHeight="1">
      <c r="A13" s="86" t="s">
        <v>231</v>
      </c>
      <c r="B13" s="19" t="s">
        <v>160</v>
      </c>
      <c r="C13" s="24">
        <f t="shared" si="0"/>
        <v>0</v>
      </c>
      <c r="D13" s="28"/>
      <c r="E13" s="28"/>
      <c r="F13" s="24"/>
      <c r="G13" s="24"/>
      <c r="H13" s="24"/>
      <c r="I13" s="70"/>
      <c r="J13" s="21"/>
      <c r="K13" s="21"/>
      <c r="L13" s="22"/>
    </row>
    <row r="14" spans="1:12" ht="12.75" customHeight="1">
      <c r="A14" s="86" t="s">
        <v>232</v>
      </c>
      <c r="B14" s="19" t="s">
        <v>161</v>
      </c>
      <c r="C14" s="24">
        <f t="shared" si="0"/>
        <v>26</v>
      </c>
      <c r="D14" s="28">
        <v>17</v>
      </c>
      <c r="E14" s="28">
        <v>9</v>
      </c>
      <c r="F14" s="24">
        <v>2</v>
      </c>
      <c r="G14" s="24">
        <v>1</v>
      </c>
      <c r="H14" s="24"/>
      <c r="I14" s="70"/>
      <c r="J14" s="72"/>
      <c r="K14" s="21"/>
      <c r="L14" s="22"/>
    </row>
    <row r="15" spans="1:12" ht="12.75" customHeight="1">
      <c r="A15" s="86" t="s">
        <v>233</v>
      </c>
      <c r="B15" s="19" t="s">
        <v>162</v>
      </c>
      <c r="C15" s="24">
        <f t="shared" si="0"/>
        <v>7</v>
      </c>
      <c r="D15" s="28">
        <v>4</v>
      </c>
      <c r="E15" s="28">
        <v>3</v>
      </c>
      <c r="F15" s="24"/>
      <c r="G15" s="24"/>
      <c r="H15" s="24"/>
      <c r="I15" s="70"/>
      <c r="J15" s="21"/>
      <c r="K15" s="21"/>
      <c r="L15" s="22"/>
    </row>
    <row r="16" spans="1:12" ht="12.75" customHeight="1">
      <c r="A16" s="86" t="s">
        <v>234</v>
      </c>
      <c r="B16" s="19" t="s">
        <v>163</v>
      </c>
      <c r="C16" s="24">
        <f t="shared" si="0"/>
        <v>1</v>
      </c>
      <c r="D16" s="28">
        <v>1</v>
      </c>
      <c r="E16" s="28"/>
      <c r="F16" s="24"/>
      <c r="G16" s="24"/>
      <c r="H16" s="24"/>
      <c r="I16" s="70"/>
      <c r="J16" s="72"/>
      <c r="K16" s="21"/>
      <c r="L16" s="22"/>
    </row>
    <row r="17" spans="1:12" ht="12.75" customHeight="1">
      <c r="A17" s="86" t="s">
        <v>235</v>
      </c>
      <c r="B17" s="19" t="s">
        <v>164</v>
      </c>
      <c r="C17" s="24">
        <f t="shared" si="0"/>
        <v>5</v>
      </c>
      <c r="D17" s="28">
        <v>2</v>
      </c>
      <c r="E17" s="28">
        <v>2</v>
      </c>
      <c r="F17" s="24">
        <v>1</v>
      </c>
      <c r="G17" s="24">
        <v>1</v>
      </c>
      <c r="H17" s="24">
        <v>1</v>
      </c>
      <c r="I17" s="70"/>
      <c r="J17" s="21"/>
      <c r="K17" s="21"/>
      <c r="L17" s="22"/>
    </row>
    <row r="18" spans="1:12" ht="12.75" customHeight="1">
      <c r="A18" s="86" t="s">
        <v>236</v>
      </c>
      <c r="B18" s="19" t="s">
        <v>165</v>
      </c>
      <c r="C18" s="24">
        <f t="shared" si="0"/>
        <v>5</v>
      </c>
      <c r="D18" s="28">
        <v>3</v>
      </c>
      <c r="E18" s="28">
        <v>2</v>
      </c>
      <c r="F18" s="24"/>
      <c r="G18" s="24"/>
      <c r="H18" s="24"/>
      <c r="I18" s="70"/>
      <c r="J18" s="21"/>
      <c r="K18" s="21"/>
      <c r="L18" s="22"/>
    </row>
    <row r="19" spans="1:12" ht="12.75" customHeight="1">
      <c r="A19" s="86" t="s">
        <v>237</v>
      </c>
      <c r="B19" s="19" t="s">
        <v>166</v>
      </c>
      <c r="C19" s="24">
        <f t="shared" si="0"/>
        <v>3</v>
      </c>
      <c r="D19" s="28">
        <v>3</v>
      </c>
      <c r="E19" s="28"/>
      <c r="F19" s="24"/>
      <c r="G19" s="24"/>
      <c r="H19" s="24"/>
      <c r="I19" s="70"/>
      <c r="J19" s="21"/>
      <c r="K19" s="21"/>
      <c r="L19" s="22"/>
    </row>
    <row r="20" spans="1:12" ht="12.75" customHeight="1">
      <c r="A20" s="86" t="s">
        <v>238</v>
      </c>
      <c r="B20" s="19" t="s">
        <v>167</v>
      </c>
      <c r="C20" s="24">
        <f t="shared" si="0"/>
        <v>9</v>
      </c>
      <c r="D20" s="28">
        <v>6</v>
      </c>
      <c r="E20" s="28">
        <v>3</v>
      </c>
      <c r="F20" s="24">
        <v>1</v>
      </c>
      <c r="G20" s="24">
        <v>1</v>
      </c>
      <c r="H20" s="24"/>
      <c r="I20" s="70"/>
      <c r="J20" s="21"/>
      <c r="K20" s="21"/>
      <c r="L20" s="22"/>
    </row>
    <row r="21" spans="1:12" ht="12.75" customHeight="1">
      <c r="A21" s="86" t="s">
        <v>239</v>
      </c>
      <c r="B21" s="19" t="s">
        <v>168</v>
      </c>
      <c r="C21" s="24">
        <f t="shared" si="0"/>
        <v>13</v>
      </c>
      <c r="D21" s="28">
        <v>5</v>
      </c>
      <c r="E21" s="28">
        <v>8</v>
      </c>
      <c r="F21" s="24">
        <v>4</v>
      </c>
      <c r="G21" s="24"/>
      <c r="H21" s="24"/>
      <c r="I21" s="70"/>
      <c r="J21" s="21"/>
      <c r="K21" s="21"/>
      <c r="L21" s="22"/>
    </row>
    <row r="22" spans="1:12" ht="12.75" customHeight="1">
      <c r="A22" s="86" t="s">
        <v>240</v>
      </c>
      <c r="B22" s="19" t="s">
        <v>169</v>
      </c>
      <c r="C22" s="24">
        <f t="shared" si="0"/>
        <v>0</v>
      </c>
      <c r="D22" s="28"/>
      <c r="E22" s="28"/>
      <c r="F22" s="24"/>
      <c r="G22" s="24"/>
      <c r="H22" s="24"/>
      <c r="I22" s="70"/>
      <c r="J22" s="21"/>
      <c r="K22" s="21"/>
      <c r="L22" s="22"/>
    </row>
    <row r="23" spans="1:12" ht="12.75" customHeight="1">
      <c r="A23" s="86" t="s">
        <v>241</v>
      </c>
      <c r="B23" s="19" t="s">
        <v>170</v>
      </c>
      <c r="C23" s="24">
        <f t="shared" si="0"/>
        <v>3</v>
      </c>
      <c r="D23" s="28">
        <v>3</v>
      </c>
      <c r="E23" s="28"/>
      <c r="F23" s="24"/>
      <c r="G23" s="24"/>
      <c r="H23" s="24"/>
      <c r="I23" s="70"/>
      <c r="J23" s="21"/>
      <c r="K23" s="21"/>
      <c r="L23" s="22"/>
    </row>
    <row r="24" spans="1:12" ht="12.75" customHeight="1">
      <c r="A24" s="86" t="s">
        <v>242</v>
      </c>
      <c r="B24" s="19" t="s">
        <v>171</v>
      </c>
      <c r="C24" s="24">
        <f t="shared" si="0"/>
        <v>98</v>
      </c>
      <c r="D24" s="28">
        <v>44</v>
      </c>
      <c r="E24" s="28">
        <v>53</v>
      </c>
      <c r="F24" s="24">
        <v>21</v>
      </c>
      <c r="G24" s="24">
        <v>13</v>
      </c>
      <c r="H24" s="24">
        <v>1</v>
      </c>
      <c r="I24" s="70"/>
      <c r="J24" s="21"/>
      <c r="K24" s="21"/>
      <c r="L24" s="22"/>
    </row>
    <row r="25" spans="1:12" ht="12.75" customHeight="1">
      <c r="A25" s="86" t="s">
        <v>243</v>
      </c>
      <c r="B25" s="19" t="s">
        <v>172</v>
      </c>
      <c r="C25" s="24">
        <f t="shared" si="0"/>
        <v>55</v>
      </c>
      <c r="D25" s="28"/>
      <c r="E25" s="28">
        <v>55</v>
      </c>
      <c r="F25" s="24">
        <v>1</v>
      </c>
      <c r="G25" s="24">
        <v>52</v>
      </c>
      <c r="H25" s="24"/>
      <c r="I25" s="70"/>
      <c r="J25" s="21"/>
      <c r="K25" s="21"/>
      <c r="L25" s="22"/>
    </row>
    <row r="26" spans="1:12" ht="12.75" customHeight="1">
      <c r="A26" s="86" t="s">
        <v>244</v>
      </c>
      <c r="B26" s="19" t="s">
        <v>173</v>
      </c>
      <c r="C26" s="24">
        <f t="shared" si="0"/>
        <v>10</v>
      </c>
      <c r="D26" s="28">
        <v>4</v>
      </c>
      <c r="E26" s="28">
        <v>6</v>
      </c>
      <c r="F26" s="24">
        <v>4</v>
      </c>
      <c r="G26" s="24">
        <v>1</v>
      </c>
      <c r="H26" s="24"/>
      <c r="I26" s="70"/>
      <c r="J26" s="21"/>
      <c r="K26" s="21"/>
      <c r="L26" s="22"/>
    </row>
    <row r="27" spans="1:12" ht="12.75" customHeight="1">
      <c r="A27" s="86" t="s">
        <v>245</v>
      </c>
      <c r="B27" s="19" t="s">
        <v>174</v>
      </c>
      <c r="C27" s="24">
        <f t="shared" si="0"/>
        <v>6</v>
      </c>
      <c r="D27" s="28">
        <v>4</v>
      </c>
      <c r="E27" s="28">
        <v>2</v>
      </c>
      <c r="F27" s="24"/>
      <c r="G27" s="24"/>
      <c r="H27" s="24"/>
      <c r="I27" s="70"/>
      <c r="J27" s="21"/>
      <c r="K27" s="21"/>
      <c r="L27" s="22"/>
    </row>
    <row r="28" spans="1:12" ht="12.75" customHeight="1">
      <c r="A28" s="86"/>
      <c r="B28" s="20" t="s">
        <v>177</v>
      </c>
      <c r="C28" s="24">
        <f t="shared" si="0"/>
        <v>1</v>
      </c>
      <c r="D28" s="28">
        <v>1</v>
      </c>
      <c r="E28" s="28"/>
      <c r="F28" s="24"/>
      <c r="G28" s="24"/>
      <c r="H28" s="24"/>
      <c r="I28" s="70"/>
      <c r="J28" s="21"/>
      <c r="K28" s="21"/>
      <c r="L28" s="22"/>
    </row>
    <row r="29" spans="1:12" ht="12.75" customHeight="1">
      <c r="A29" s="86"/>
      <c r="B29" s="20" t="s">
        <v>2</v>
      </c>
      <c r="C29" s="24">
        <f t="shared" si="0"/>
        <v>270</v>
      </c>
      <c r="D29" s="28">
        <f>SUM(D7:D28)</f>
        <v>113</v>
      </c>
      <c r="E29" s="28">
        <f>SUM(E7:E28)</f>
        <v>155</v>
      </c>
      <c r="F29" s="28">
        <f>SUM(F7:F28)</f>
        <v>37</v>
      </c>
      <c r="G29" s="28">
        <f>SUM(G7:G28)</f>
        <v>73</v>
      </c>
      <c r="H29" s="28">
        <f>SUM(H7:H28)</f>
        <v>2</v>
      </c>
      <c r="I29" s="70"/>
      <c r="J29" s="21"/>
      <c r="K29" s="21"/>
      <c r="L29" s="22"/>
    </row>
    <row r="30" spans="1:12" ht="12.75" customHeight="1">
      <c r="A30" s="73"/>
      <c r="B30" s="74" t="s">
        <v>1</v>
      </c>
      <c r="C30" s="24">
        <v>270</v>
      </c>
      <c r="D30" s="28">
        <v>113</v>
      </c>
      <c r="E30" s="28">
        <v>155</v>
      </c>
      <c r="F30" s="28">
        <v>37</v>
      </c>
      <c r="G30" s="28">
        <v>73</v>
      </c>
      <c r="H30" s="28">
        <v>2</v>
      </c>
      <c r="I30" s="70"/>
      <c r="J30" s="21"/>
      <c r="K30" s="21"/>
      <c r="L30" s="22"/>
    </row>
    <row r="31" spans="1:11" s="37" customFormat="1" ht="12.75" customHeight="1">
      <c r="A31" s="50"/>
      <c r="B31" s="50"/>
      <c r="C31" s="75"/>
      <c r="D31" s="50"/>
      <c r="E31" s="50"/>
      <c r="F31" s="50"/>
      <c r="G31" s="50"/>
      <c r="H31" s="51"/>
      <c r="I31" s="70"/>
      <c r="J31" s="21"/>
      <c r="K31" s="21"/>
    </row>
    <row r="32" spans="9:12" ht="12.75" customHeight="1">
      <c r="I32" s="70"/>
      <c r="J32" s="21"/>
      <c r="K32" s="21"/>
      <c r="L32" s="22"/>
    </row>
    <row r="33" spans="9:12" ht="12.75" customHeight="1">
      <c r="I33" s="70"/>
      <c r="J33" s="21"/>
      <c r="K33" s="21"/>
      <c r="L33" s="22"/>
    </row>
    <row r="34" spans="9:12" ht="12.75" customHeight="1">
      <c r="I34" s="70"/>
      <c r="J34" s="21"/>
      <c r="K34" s="21"/>
      <c r="L34" s="22"/>
    </row>
    <row r="35" spans="9:12" ht="12.75" customHeight="1">
      <c r="I35" s="70"/>
      <c r="J35" s="21"/>
      <c r="K35" s="21"/>
      <c r="L35" s="22"/>
    </row>
    <row r="36" spans="9:12" ht="12.75" customHeight="1">
      <c r="I36" s="70"/>
      <c r="J36" s="21"/>
      <c r="K36" s="21"/>
      <c r="L36" s="22"/>
    </row>
    <row r="37" spans="9:12" ht="12.75" customHeight="1">
      <c r="I37" s="70"/>
      <c r="J37" s="21"/>
      <c r="K37" s="21"/>
      <c r="L37" s="22"/>
    </row>
    <row r="38" spans="1:12" ht="12.75" customHeight="1">
      <c r="A38" s="37"/>
      <c r="B38" s="37"/>
      <c r="C38" s="37"/>
      <c r="D38" s="37"/>
      <c r="E38" s="37"/>
      <c r="F38" s="37"/>
      <c r="G38" s="37"/>
      <c r="H38" s="37"/>
      <c r="I38" s="70"/>
      <c r="J38" s="21"/>
      <c r="K38" s="21"/>
      <c r="L38" s="22"/>
    </row>
    <row r="39" spans="9:12" ht="12.75" customHeight="1">
      <c r="I39" s="70"/>
      <c r="J39" s="21"/>
      <c r="K39" s="21"/>
      <c r="L39" s="22"/>
    </row>
    <row r="40" spans="9:12" ht="12.75" customHeight="1">
      <c r="I40" s="70"/>
      <c r="J40" s="21"/>
      <c r="K40" s="21"/>
      <c r="L40" s="22"/>
    </row>
    <row r="41" spans="1:12" ht="12.75" customHeight="1">
      <c r="A41" s="76"/>
      <c r="B41" s="58"/>
      <c r="C41" s="77"/>
      <c r="D41" s="78"/>
      <c r="E41" s="78"/>
      <c r="F41" s="13"/>
      <c r="G41" s="79"/>
      <c r="H41" s="80"/>
      <c r="I41" s="70"/>
      <c r="J41" s="21"/>
      <c r="K41" s="21"/>
      <c r="L41" s="22"/>
    </row>
    <row r="42" spans="2:12" ht="12.75" customHeight="1">
      <c r="B42" s="59"/>
      <c r="C42" s="81"/>
      <c r="D42" s="53"/>
      <c r="E42" s="53"/>
      <c r="F42" s="13"/>
      <c r="G42" s="70"/>
      <c r="H42" s="82"/>
      <c r="I42" s="70"/>
      <c r="J42" s="21"/>
      <c r="K42" s="21"/>
      <c r="L42" s="22"/>
    </row>
    <row r="43" spans="9:12" ht="12.75" customHeight="1">
      <c r="I43" s="70"/>
      <c r="J43" s="21"/>
      <c r="K43" s="21"/>
      <c r="L43" s="22"/>
    </row>
    <row r="44" spans="9:12" ht="12.75" customHeight="1">
      <c r="I44" s="70"/>
      <c r="J44" s="21"/>
      <c r="K44" s="21"/>
      <c r="L44" s="22"/>
    </row>
    <row r="45" spans="9:12" ht="12.75" customHeight="1">
      <c r="I45" s="70"/>
      <c r="J45" s="21"/>
      <c r="K45" s="21"/>
      <c r="L45" s="22"/>
    </row>
    <row r="46" spans="9:12" ht="12.75" customHeight="1">
      <c r="I46" s="70"/>
      <c r="J46" s="21"/>
      <c r="K46" s="21"/>
      <c r="L46" s="22"/>
    </row>
    <row r="47" spans="9:12" ht="12.75" customHeight="1">
      <c r="I47" s="70"/>
      <c r="J47" s="21"/>
      <c r="K47" s="21"/>
      <c r="L47" s="22"/>
    </row>
    <row r="48" spans="9:12" ht="12.75" customHeight="1">
      <c r="I48" s="70"/>
      <c r="J48" s="21"/>
      <c r="K48" s="21"/>
      <c r="L48" s="22"/>
    </row>
    <row r="49" spans="9:12" ht="12.75" customHeight="1">
      <c r="I49" s="70"/>
      <c r="J49" s="21"/>
      <c r="K49" s="21"/>
      <c r="L49" s="22"/>
    </row>
    <row r="50" spans="9:12" ht="12.75" customHeight="1">
      <c r="I50" s="70"/>
      <c r="J50" s="21"/>
      <c r="K50" s="21"/>
      <c r="L50" s="22"/>
    </row>
    <row r="51" spans="9:12" ht="12.75" customHeight="1">
      <c r="I51" s="70"/>
      <c r="J51" s="21"/>
      <c r="K51" s="21"/>
      <c r="L51" s="22"/>
    </row>
    <row r="52" spans="9:12" ht="12.75" customHeight="1">
      <c r="I52" s="70"/>
      <c r="J52" s="21"/>
      <c r="K52" s="21"/>
      <c r="L52" s="22"/>
    </row>
    <row r="53" spans="9:12" ht="12.75" customHeight="1">
      <c r="I53" s="70"/>
      <c r="J53" s="21"/>
      <c r="K53" s="21"/>
      <c r="L53" s="22"/>
    </row>
    <row r="54" spans="9:12" ht="12.75" customHeight="1">
      <c r="I54" s="70"/>
      <c r="J54" s="21"/>
      <c r="K54" s="21"/>
      <c r="L54" s="22"/>
    </row>
    <row r="55" spans="9:12" ht="12.75" customHeight="1">
      <c r="I55" s="70"/>
      <c r="J55" s="21"/>
      <c r="K55" s="21"/>
      <c r="L55" s="22"/>
    </row>
    <row r="56" spans="9:12" ht="12.75" customHeight="1">
      <c r="I56" s="70"/>
      <c r="J56" s="21"/>
      <c r="K56" s="21"/>
      <c r="L56" s="22"/>
    </row>
    <row r="57" spans="9:12" ht="12.75" customHeight="1">
      <c r="I57" s="70"/>
      <c r="J57" s="21"/>
      <c r="K57" s="21"/>
      <c r="L57" s="22"/>
    </row>
    <row r="58" spans="9:12" ht="12.75" customHeight="1">
      <c r="I58" s="70"/>
      <c r="J58" s="21"/>
      <c r="K58" s="21"/>
      <c r="L58" s="22"/>
    </row>
    <row r="59" spans="9:12" ht="12.75" customHeight="1">
      <c r="I59" s="70"/>
      <c r="J59" s="21"/>
      <c r="K59" s="21"/>
      <c r="L59" s="22"/>
    </row>
    <row r="60" spans="9:12" ht="12.75" customHeight="1">
      <c r="I60" s="70"/>
      <c r="J60" s="21"/>
      <c r="K60" s="21"/>
      <c r="L60" s="22"/>
    </row>
    <row r="61" spans="9:12" ht="12.75" customHeight="1">
      <c r="I61" s="70"/>
      <c r="J61" s="21"/>
      <c r="K61" s="21"/>
      <c r="L61" s="22"/>
    </row>
    <row r="62" spans="9:12" ht="12.75" customHeight="1">
      <c r="I62" s="70"/>
      <c r="J62" s="21"/>
      <c r="K62" s="21"/>
      <c r="L62" s="22"/>
    </row>
    <row r="63" spans="9:12" ht="12.75" customHeight="1">
      <c r="I63" s="70"/>
      <c r="J63" s="21"/>
      <c r="K63" s="21"/>
      <c r="L63" s="22"/>
    </row>
    <row r="64" spans="9:12" ht="12.75" customHeight="1">
      <c r="I64" s="70"/>
      <c r="J64" s="21"/>
      <c r="K64" s="21"/>
      <c r="L64" s="22"/>
    </row>
    <row r="65" spans="9:12" ht="12.75" customHeight="1">
      <c r="I65" s="70"/>
      <c r="J65" s="21"/>
      <c r="K65" s="21"/>
      <c r="L65" s="22"/>
    </row>
    <row r="66" spans="9:12" ht="12.75" customHeight="1">
      <c r="I66" s="70"/>
      <c r="J66" s="21"/>
      <c r="K66" s="21"/>
      <c r="L66" s="22"/>
    </row>
    <row r="67" spans="9:12" ht="12.75" customHeight="1">
      <c r="I67" s="70"/>
      <c r="J67" s="21"/>
      <c r="K67" s="21"/>
      <c r="L67" s="22"/>
    </row>
    <row r="68" spans="9:12" ht="12.75" customHeight="1">
      <c r="I68" s="70"/>
      <c r="J68" s="21"/>
      <c r="K68" s="21"/>
      <c r="L68" s="22"/>
    </row>
    <row r="69" spans="9:12" ht="12.75" customHeight="1">
      <c r="I69" s="70"/>
      <c r="J69" s="21"/>
      <c r="K69" s="21"/>
      <c r="L69" s="22"/>
    </row>
    <row r="70" spans="9:12" ht="12.75" customHeight="1">
      <c r="I70" s="70"/>
      <c r="J70" s="21"/>
      <c r="K70" s="21"/>
      <c r="L70" s="22"/>
    </row>
    <row r="71" spans="9:12" ht="12.75" customHeight="1">
      <c r="I71" s="70"/>
      <c r="J71" s="21"/>
      <c r="K71" s="21"/>
      <c r="L71" s="22"/>
    </row>
    <row r="72" spans="9:12" ht="12.75" customHeight="1">
      <c r="I72" s="70"/>
      <c r="J72" s="21"/>
      <c r="K72" s="21"/>
      <c r="L72" s="22"/>
    </row>
    <row r="73" spans="9:12" ht="12.75" customHeight="1">
      <c r="I73" s="70"/>
      <c r="J73" s="21"/>
      <c r="K73" s="21"/>
      <c r="L73" s="22"/>
    </row>
    <row r="74" spans="9:12" ht="12.75" customHeight="1">
      <c r="I74" s="70"/>
      <c r="J74" s="21"/>
      <c r="K74" s="21"/>
      <c r="L74" s="22"/>
    </row>
    <row r="75" spans="9:12" ht="12.75" customHeight="1">
      <c r="I75" s="70"/>
      <c r="J75" s="21"/>
      <c r="K75" s="21"/>
      <c r="L75" s="22"/>
    </row>
    <row r="76" spans="9:12" ht="12.75" customHeight="1">
      <c r="I76" s="70"/>
      <c r="J76" s="21"/>
      <c r="K76" s="21"/>
      <c r="L76" s="22"/>
    </row>
    <row r="77" spans="9:12" ht="12.75" customHeight="1">
      <c r="I77" s="70"/>
      <c r="J77" s="21"/>
      <c r="K77" s="21"/>
      <c r="L77" s="22"/>
    </row>
    <row r="78" spans="9:12" ht="12.75" customHeight="1">
      <c r="I78" s="70"/>
      <c r="J78" s="21"/>
      <c r="K78" s="21"/>
      <c r="L78" s="22"/>
    </row>
    <row r="79" spans="9:12" ht="12.75" customHeight="1">
      <c r="I79" s="70"/>
      <c r="J79" s="21"/>
      <c r="K79" s="21"/>
      <c r="L79" s="22"/>
    </row>
    <row r="80" spans="9:12" ht="12.75" customHeight="1">
      <c r="I80" s="70"/>
      <c r="J80" s="21"/>
      <c r="K80" s="21"/>
      <c r="L80" s="22"/>
    </row>
    <row r="81" spans="9:12" ht="12.75" customHeight="1">
      <c r="I81" s="70"/>
      <c r="J81" s="21"/>
      <c r="K81" s="21"/>
      <c r="L81" s="22"/>
    </row>
    <row r="82" spans="9:12" ht="12.75" customHeight="1">
      <c r="I82" s="70"/>
      <c r="J82" s="21"/>
      <c r="K82" s="21"/>
      <c r="L82" s="22"/>
    </row>
    <row r="83" spans="9:12" ht="12.75" customHeight="1">
      <c r="I83" s="70"/>
      <c r="J83" s="21"/>
      <c r="K83" s="21"/>
      <c r="L83" s="22"/>
    </row>
    <row r="84" spans="9:12" ht="12.75" customHeight="1">
      <c r="I84" s="70"/>
      <c r="J84" s="21"/>
      <c r="K84" s="21"/>
      <c r="L84" s="22"/>
    </row>
    <row r="85" spans="9:12" ht="12.75" customHeight="1">
      <c r="I85" s="70"/>
      <c r="J85" s="21"/>
      <c r="K85" s="21"/>
      <c r="L85" s="22"/>
    </row>
    <row r="86" spans="9:12" ht="12.75" customHeight="1">
      <c r="I86" s="70"/>
      <c r="J86" s="21"/>
      <c r="K86" s="21"/>
      <c r="L86" s="22"/>
    </row>
    <row r="87" spans="9:12" ht="12.75" customHeight="1">
      <c r="I87" s="70"/>
      <c r="J87" s="21"/>
      <c r="K87" s="21"/>
      <c r="L87" s="22"/>
    </row>
    <row r="88" spans="9:12" ht="12.75" customHeight="1">
      <c r="I88" s="70"/>
      <c r="J88" s="21"/>
      <c r="K88" s="21"/>
      <c r="L88" s="22"/>
    </row>
    <row r="89" spans="9:12" ht="12.75" customHeight="1">
      <c r="I89" s="70"/>
      <c r="J89" s="21"/>
      <c r="K89" s="21"/>
      <c r="L89" s="22"/>
    </row>
    <row r="90" spans="9:12" ht="12.75" customHeight="1">
      <c r="I90" s="70"/>
      <c r="J90" s="21"/>
      <c r="K90" s="21"/>
      <c r="L90" s="22"/>
    </row>
    <row r="91" spans="9:12" ht="12.75" customHeight="1">
      <c r="I91" s="70"/>
      <c r="J91" s="21"/>
      <c r="K91" s="21"/>
      <c r="L91" s="22"/>
    </row>
    <row r="92" spans="9:12" ht="12.75" customHeight="1">
      <c r="I92" s="70"/>
      <c r="J92" s="21"/>
      <c r="K92" s="21"/>
      <c r="L92" s="22"/>
    </row>
    <row r="93" spans="9:12" ht="12.75" customHeight="1">
      <c r="I93" s="70"/>
      <c r="J93" s="21"/>
      <c r="K93" s="21"/>
      <c r="L93" s="22"/>
    </row>
    <row r="94" spans="9:12" ht="12.75" customHeight="1">
      <c r="I94" s="70"/>
      <c r="J94" s="21"/>
      <c r="K94" s="21"/>
      <c r="L94" s="22"/>
    </row>
    <row r="95" spans="9:12" ht="12.75" customHeight="1">
      <c r="I95" s="70"/>
      <c r="J95" s="21"/>
      <c r="K95" s="21"/>
      <c r="L95" s="22"/>
    </row>
    <row r="96" spans="9:12" ht="12.75" customHeight="1">
      <c r="I96" s="70"/>
      <c r="J96" s="21"/>
      <c r="K96" s="21"/>
      <c r="L96" s="22"/>
    </row>
    <row r="97" spans="9:12" ht="12.75" customHeight="1">
      <c r="I97" s="70"/>
      <c r="J97" s="21"/>
      <c r="K97" s="21"/>
      <c r="L97" s="22"/>
    </row>
    <row r="98" spans="9:12" ht="12.75" customHeight="1">
      <c r="I98" s="70"/>
      <c r="J98" s="21"/>
      <c r="K98" s="21"/>
      <c r="L98" s="22"/>
    </row>
    <row r="99" spans="9:12" ht="12.75" customHeight="1">
      <c r="I99" s="70"/>
      <c r="J99" s="21"/>
      <c r="K99" s="21"/>
      <c r="L99" s="22"/>
    </row>
    <row r="100" spans="9:12" ht="12.75" customHeight="1">
      <c r="I100" s="70"/>
      <c r="J100" s="21"/>
      <c r="K100" s="21"/>
      <c r="L100" s="22"/>
    </row>
    <row r="101" spans="9:12" ht="12.75" customHeight="1">
      <c r="I101" s="70"/>
      <c r="J101" s="21"/>
      <c r="K101" s="21"/>
      <c r="L101" s="22"/>
    </row>
    <row r="102" spans="9:12" ht="12.75" customHeight="1">
      <c r="I102" s="70"/>
      <c r="J102" s="21"/>
      <c r="K102" s="21"/>
      <c r="L102" s="22"/>
    </row>
    <row r="103" spans="9:12" ht="12.75" customHeight="1">
      <c r="I103" s="70"/>
      <c r="J103" s="21"/>
      <c r="K103" s="21"/>
      <c r="L103" s="22"/>
    </row>
    <row r="104" spans="9:12" ht="12.75" customHeight="1">
      <c r="I104" s="70"/>
      <c r="J104" s="21"/>
      <c r="K104" s="21"/>
      <c r="L104" s="22"/>
    </row>
    <row r="105" spans="9:12" ht="12.75" customHeight="1">
      <c r="I105" s="70"/>
      <c r="J105" s="21"/>
      <c r="K105" s="21"/>
      <c r="L105" s="22"/>
    </row>
    <row r="106" spans="9:12" ht="12.75" customHeight="1">
      <c r="I106" s="70"/>
      <c r="J106" s="21"/>
      <c r="K106" s="21"/>
      <c r="L106" s="22"/>
    </row>
    <row r="107" spans="9:12" ht="12.75" customHeight="1">
      <c r="I107" s="70"/>
      <c r="J107" s="21"/>
      <c r="K107" s="21"/>
      <c r="L107" s="22"/>
    </row>
    <row r="108" spans="9:12" ht="12.75" customHeight="1">
      <c r="I108" s="70"/>
      <c r="J108" s="21"/>
      <c r="K108" s="21"/>
      <c r="L108" s="22"/>
    </row>
    <row r="109" spans="9:12" ht="12.75" customHeight="1">
      <c r="I109" s="70"/>
      <c r="J109" s="21"/>
      <c r="K109" s="21"/>
      <c r="L109" s="22"/>
    </row>
    <row r="110" spans="9:12" ht="12.75" customHeight="1">
      <c r="I110" s="70"/>
      <c r="J110" s="21"/>
      <c r="K110" s="21"/>
      <c r="L110" s="22"/>
    </row>
    <row r="111" spans="9:12" ht="12.75" customHeight="1">
      <c r="I111" s="70"/>
      <c r="J111" s="21"/>
      <c r="K111" s="21"/>
      <c r="L111" s="22"/>
    </row>
    <row r="112" spans="9:12" ht="12.75" customHeight="1">
      <c r="I112" s="70"/>
      <c r="J112" s="21"/>
      <c r="K112" s="21"/>
      <c r="L112" s="22"/>
    </row>
    <row r="113" spans="9:12" ht="12.75" customHeight="1">
      <c r="I113" s="70"/>
      <c r="J113" s="21"/>
      <c r="K113" s="21"/>
      <c r="L113" s="22"/>
    </row>
    <row r="114" spans="9:12" ht="12.75" customHeight="1">
      <c r="I114" s="70"/>
      <c r="J114" s="21"/>
      <c r="K114" s="21"/>
      <c r="L114" s="22"/>
    </row>
    <row r="115" spans="9:12" ht="12.75" customHeight="1">
      <c r="I115" s="70"/>
      <c r="J115" s="21"/>
      <c r="K115" s="21"/>
      <c r="L115" s="22"/>
    </row>
    <row r="116" spans="9:12" ht="12.75" customHeight="1">
      <c r="I116" s="70"/>
      <c r="J116" s="21"/>
      <c r="K116" s="21"/>
      <c r="L116" s="22"/>
    </row>
    <row r="117" spans="9:12" ht="12.75" customHeight="1">
      <c r="I117" s="70"/>
      <c r="J117" s="21"/>
      <c r="K117" s="21"/>
      <c r="L117" s="22"/>
    </row>
    <row r="118" spans="9:12" ht="12.75" customHeight="1">
      <c r="I118" s="70"/>
      <c r="J118" s="21"/>
      <c r="K118" s="21"/>
      <c r="L118" s="22"/>
    </row>
    <row r="119" spans="9:12" ht="12.75" customHeight="1">
      <c r="I119" s="70"/>
      <c r="J119" s="21"/>
      <c r="K119" s="21"/>
      <c r="L119" s="22"/>
    </row>
    <row r="120" spans="9:12" ht="12.75" customHeight="1">
      <c r="I120" s="70"/>
      <c r="J120" s="21"/>
      <c r="K120" s="21"/>
      <c r="L120" s="22"/>
    </row>
    <row r="121" spans="9:12" ht="12.75" customHeight="1">
      <c r="I121" s="70"/>
      <c r="J121" s="21"/>
      <c r="K121" s="21"/>
      <c r="L121" s="22"/>
    </row>
    <row r="122" spans="9:12" ht="12.75" customHeight="1">
      <c r="I122" s="70"/>
      <c r="J122" s="21"/>
      <c r="K122" s="21"/>
      <c r="L122" s="22"/>
    </row>
    <row r="123" spans="9:12" ht="12.75" customHeight="1">
      <c r="I123" s="70"/>
      <c r="J123" s="21"/>
      <c r="K123" s="21"/>
      <c r="L123" s="22"/>
    </row>
    <row r="124" spans="9:12" ht="12.75" customHeight="1">
      <c r="I124" s="70"/>
      <c r="J124" s="21"/>
      <c r="K124" s="21"/>
      <c r="L124" s="22"/>
    </row>
    <row r="125" spans="9:12" ht="12.75" customHeight="1">
      <c r="I125" s="70"/>
      <c r="J125" s="21"/>
      <c r="K125" s="21"/>
      <c r="L125" s="22"/>
    </row>
    <row r="126" spans="9:12" ht="12.75" customHeight="1">
      <c r="I126" s="70"/>
      <c r="J126" s="21"/>
      <c r="K126" s="21"/>
      <c r="L126" s="22"/>
    </row>
    <row r="127" spans="9:12" ht="12.75" customHeight="1">
      <c r="I127" s="70"/>
      <c r="J127" s="21"/>
      <c r="K127" s="21"/>
      <c r="L127" s="22"/>
    </row>
    <row r="128" spans="9:12" ht="12.75" customHeight="1">
      <c r="I128" s="70"/>
      <c r="J128" s="21"/>
      <c r="K128" s="21"/>
      <c r="L128" s="22"/>
    </row>
    <row r="129" spans="9:12" ht="12.75" customHeight="1">
      <c r="I129" s="70"/>
      <c r="J129" s="21"/>
      <c r="K129" s="21"/>
      <c r="L129" s="22"/>
    </row>
    <row r="130" spans="9:12" ht="12.75" customHeight="1">
      <c r="I130" s="70"/>
      <c r="J130" s="21"/>
      <c r="K130" s="21"/>
      <c r="L130" s="22"/>
    </row>
    <row r="131" spans="9:12" ht="12.75" customHeight="1">
      <c r="I131" s="70"/>
      <c r="J131" s="21"/>
      <c r="K131" s="21"/>
      <c r="L131" s="22"/>
    </row>
    <row r="132" spans="9:12" ht="12.75" customHeight="1">
      <c r="I132" s="70"/>
      <c r="J132" s="21"/>
      <c r="K132" s="21"/>
      <c r="L132" s="22"/>
    </row>
    <row r="133" spans="9:12" ht="12.75" customHeight="1">
      <c r="I133" s="70"/>
      <c r="J133" s="21"/>
      <c r="K133" s="21"/>
      <c r="L133" s="22"/>
    </row>
    <row r="134" spans="9:12" ht="12.75" customHeight="1">
      <c r="I134" s="70"/>
      <c r="J134" s="21"/>
      <c r="K134" s="21"/>
      <c r="L134" s="22"/>
    </row>
    <row r="135" spans="9:12" ht="12.75" customHeight="1">
      <c r="I135" s="70"/>
      <c r="J135" s="21"/>
      <c r="K135" s="21"/>
      <c r="L135" s="22"/>
    </row>
    <row r="136" spans="9:12" ht="12.75" customHeight="1">
      <c r="I136" s="70"/>
      <c r="J136" s="21"/>
      <c r="K136" s="21"/>
      <c r="L136" s="22"/>
    </row>
    <row r="137" spans="9:12" ht="12.75" customHeight="1">
      <c r="I137" s="70"/>
      <c r="J137" s="21"/>
      <c r="K137" s="21"/>
      <c r="L137" s="22"/>
    </row>
    <row r="138" spans="9:12" ht="12.75" customHeight="1">
      <c r="I138" s="70"/>
      <c r="J138" s="21"/>
      <c r="K138" s="21"/>
      <c r="L138" s="22"/>
    </row>
    <row r="139" spans="9:12" ht="12.75" customHeight="1">
      <c r="I139" s="70"/>
      <c r="J139" s="21"/>
      <c r="K139" s="21"/>
      <c r="L139" s="22"/>
    </row>
    <row r="140" spans="9:12" ht="12.75" customHeight="1">
      <c r="I140" s="70"/>
      <c r="J140" s="21"/>
      <c r="K140" s="21"/>
      <c r="L140" s="22"/>
    </row>
    <row r="141" spans="9:12" ht="12.75" customHeight="1">
      <c r="I141" s="70"/>
      <c r="J141" s="21"/>
      <c r="K141" s="21"/>
      <c r="L141" s="22"/>
    </row>
    <row r="142" spans="9:12" ht="12.75" customHeight="1">
      <c r="I142" s="70"/>
      <c r="J142" s="21"/>
      <c r="K142" s="21"/>
      <c r="L142" s="22"/>
    </row>
    <row r="143" spans="9:12" ht="12.75" customHeight="1">
      <c r="I143" s="70"/>
      <c r="J143" s="21"/>
      <c r="K143" s="21"/>
      <c r="L143" s="22"/>
    </row>
    <row r="144" spans="9:12" ht="12.75" customHeight="1">
      <c r="I144" s="70"/>
      <c r="J144" s="21"/>
      <c r="K144" s="21"/>
      <c r="L144" s="22"/>
    </row>
    <row r="145" spans="9:12" ht="12.75" customHeight="1">
      <c r="I145" s="70"/>
      <c r="J145" s="21"/>
      <c r="K145" s="21"/>
      <c r="L145" s="22"/>
    </row>
    <row r="146" spans="9:12" ht="12.75" customHeight="1">
      <c r="I146" s="70"/>
      <c r="J146" s="21"/>
      <c r="K146" s="21"/>
      <c r="L146" s="22"/>
    </row>
    <row r="147" spans="9:12" ht="12.75" customHeight="1">
      <c r="I147" s="70"/>
      <c r="J147" s="21"/>
      <c r="K147" s="21"/>
      <c r="L147" s="22"/>
    </row>
    <row r="148" spans="9:12" ht="12.75" customHeight="1">
      <c r="I148" s="70"/>
      <c r="J148" s="21"/>
      <c r="K148" s="21"/>
      <c r="L148" s="22"/>
    </row>
    <row r="149" spans="9:12" ht="12.75" customHeight="1">
      <c r="I149" s="70"/>
      <c r="J149" s="21"/>
      <c r="K149" s="21"/>
      <c r="L149" s="22"/>
    </row>
    <row r="150" spans="9:12" ht="12.75" customHeight="1">
      <c r="I150" s="70"/>
      <c r="J150" s="21"/>
      <c r="K150" s="21"/>
      <c r="L150" s="22"/>
    </row>
    <row r="151" spans="9:12" ht="12.75" customHeight="1">
      <c r="I151" s="70"/>
      <c r="J151" s="21"/>
      <c r="K151" s="21"/>
      <c r="L151" s="22"/>
    </row>
    <row r="152" spans="9:12" ht="12.75" customHeight="1">
      <c r="I152" s="70"/>
      <c r="J152" s="21"/>
      <c r="K152" s="21"/>
      <c r="L152" s="22"/>
    </row>
    <row r="153" spans="9:12" ht="12.75" customHeight="1">
      <c r="I153" s="70"/>
      <c r="J153" s="21"/>
      <c r="K153" s="21"/>
      <c r="L153" s="22"/>
    </row>
    <row r="154" spans="9:12" ht="12.75" customHeight="1">
      <c r="I154" s="70"/>
      <c r="J154" s="21"/>
      <c r="K154" s="21"/>
      <c r="L154" s="22"/>
    </row>
    <row r="155" spans="9:12" ht="12.75" customHeight="1">
      <c r="I155" s="70"/>
      <c r="J155" s="21"/>
      <c r="K155" s="21"/>
      <c r="L155" s="22"/>
    </row>
    <row r="156" spans="9:12" ht="12.75" customHeight="1">
      <c r="I156" s="70"/>
      <c r="J156" s="21"/>
      <c r="K156" s="21"/>
      <c r="L156" s="22"/>
    </row>
    <row r="157" spans="9:12" ht="12.75" customHeight="1">
      <c r="I157" s="70"/>
      <c r="J157" s="21"/>
      <c r="K157" s="21"/>
      <c r="L157" s="22"/>
    </row>
    <row r="158" spans="9:12" ht="12.75" customHeight="1">
      <c r="I158" s="70"/>
      <c r="J158" s="21"/>
      <c r="K158" s="21"/>
      <c r="L158" s="22"/>
    </row>
    <row r="159" spans="9:12" ht="12.75" customHeight="1">
      <c r="I159" s="70"/>
      <c r="J159" s="21"/>
      <c r="K159" s="21"/>
      <c r="L159" s="22"/>
    </row>
    <row r="160" spans="9:12" ht="12.75" customHeight="1">
      <c r="I160" s="70"/>
      <c r="J160" s="21"/>
      <c r="K160" s="21"/>
      <c r="L160" s="22"/>
    </row>
    <row r="161" spans="9:12" ht="12.75" customHeight="1">
      <c r="I161" s="70"/>
      <c r="J161" s="21"/>
      <c r="K161" s="21"/>
      <c r="L161" s="22"/>
    </row>
    <row r="162" spans="9:12" ht="12.75" customHeight="1">
      <c r="I162" s="70"/>
      <c r="J162" s="21"/>
      <c r="K162" s="21"/>
      <c r="L162" s="22"/>
    </row>
    <row r="163" spans="9:12" ht="12.75" customHeight="1">
      <c r="I163" s="70"/>
      <c r="J163" s="21"/>
      <c r="K163" s="21"/>
      <c r="L163" s="22"/>
    </row>
    <row r="164" spans="9:12" ht="12.75" customHeight="1">
      <c r="I164" s="70"/>
      <c r="J164" s="21"/>
      <c r="K164" s="21"/>
      <c r="L164" s="22"/>
    </row>
    <row r="165" spans="9:12" ht="12.75" customHeight="1">
      <c r="I165" s="70"/>
      <c r="J165" s="21"/>
      <c r="K165" s="21"/>
      <c r="L165" s="22"/>
    </row>
    <row r="166" spans="9:12" ht="12.75" customHeight="1">
      <c r="I166" s="70"/>
      <c r="J166" s="21"/>
      <c r="K166" s="21"/>
      <c r="L166" s="22"/>
    </row>
    <row r="167" spans="9:12" ht="12.75" customHeight="1">
      <c r="I167" s="70"/>
      <c r="J167" s="21"/>
      <c r="K167" s="21"/>
      <c r="L167" s="22"/>
    </row>
    <row r="168" spans="9:12" ht="12.75" customHeight="1">
      <c r="I168" s="70"/>
      <c r="J168" s="21"/>
      <c r="K168" s="21"/>
      <c r="L168" s="22"/>
    </row>
    <row r="169" spans="9:12" ht="12.75" customHeight="1">
      <c r="I169" s="70"/>
      <c r="J169" s="21"/>
      <c r="K169" s="21"/>
      <c r="L169" s="22"/>
    </row>
    <row r="170" spans="9:12" ht="12.75" customHeight="1">
      <c r="I170" s="70"/>
      <c r="J170" s="21"/>
      <c r="K170" s="21"/>
      <c r="L170" s="22"/>
    </row>
    <row r="171" spans="9:12" ht="12.75" customHeight="1">
      <c r="I171" s="70"/>
      <c r="J171" s="21"/>
      <c r="K171" s="21"/>
      <c r="L171" s="22"/>
    </row>
    <row r="172" spans="9:12" ht="12.75" customHeight="1">
      <c r="I172" s="70"/>
      <c r="J172" s="21"/>
      <c r="K172" s="21"/>
      <c r="L172" s="22"/>
    </row>
    <row r="173" spans="9:12" ht="12.75" customHeight="1">
      <c r="I173" s="70"/>
      <c r="J173" s="21"/>
      <c r="K173" s="21"/>
      <c r="L173" s="22"/>
    </row>
    <row r="174" spans="9:12" ht="12.75" customHeight="1">
      <c r="I174" s="70"/>
      <c r="J174" s="21"/>
      <c r="K174" s="21"/>
      <c r="L174" s="22"/>
    </row>
    <row r="175" spans="9:12" ht="12.75" customHeight="1">
      <c r="I175" s="70"/>
      <c r="J175" s="21"/>
      <c r="K175" s="21"/>
      <c r="L175" s="22"/>
    </row>
    <row r="176" spans="9:12" ht="12.75" customHeight="1">
      <c r="I176" s="70"/>
      <c r="J176" s="21"/>
      <c r="K176" s="21"/>
      <c r="L176" s="22"/>
    </row>
    <row r="177" spans="9:12" ht="12.75" customHeight="1">
      <c r="I177" s="70"/>
      <c r="J177" s="21"/>
      <c r="K177" s="21"/>
      <c r="L177" s="22"/>
    </row>
    <row r="178" spans="9:12" ht="12.75" customHeight="1">
      <c r="I178" s="70"/>
      <c r="J178" s="21"/>
      <c r="K178" s="21"/>
      <c r="L178" s="22"/>
    </row>
    <row r="179" spans="9:12" ht="12.75" customHeight="1">
      <c r="I179" s="70"/>
      <c r="J179" s="21"/>
      <c r="K179" s="21"/>
      <c r="L179" s="22"/>
    </row>
    <row r="180" spans="9:12" ht="12.75" customHeight="1">
      <c r="I180" s="70"/>
      <c r="J180" s="21"/>
      <c r="K180" s="21"/>
      <c r="L180" s="22"/>
    </row>
    <row r="181" spans="9:12" ht="12.75" customHeight="1">
      <c r="I181" s="70"/>
      <c r="J181" s="21"/>
      <c r="K181" s="21"/>
      <c r="L181" s="22"/>
    </row>
    <row r="182" spans="9:12" ht="12.75" customHeight="1">
      <c r="I182" s="70"/>
      <c r="J182" s="21"/>
      <c r="K182" s="21"/>
      <c r="L182" s="22"/>
    </row>
    <row r="183" spans="9:12" ht="12.75" customHeight="1">
      <c r="I183" s="70"/>
      <c r="J183" s="21"/>
      <c r="K183" s="21"/>
      <c r="L183" s="22"/>
    </row>
    <row r="184" spans="9:12" ht="12.75" customHeight="1">
      <c r="I184" s="70"/>
      <c r="J184" s="21"/>
      <c r="K184" s="21"/>
      <c r="L184" s="22"/>
    </row>
    <row r="185" spans="9:12" ht="12.75" customHeight="1">
      <c r="I185" s="70"/>
      <c r="J185" s="21"/>
      <c r="K185" s="21"/>
      <c r="L185" s="22"/>
    </row>
    <row r="186" spans="9:12" ht="12.75" customHeight="1">
      <c r="I186" s="70"/>
      <c r="J186" s="21"/>
      <c r="K186" s="21"/>
      <c r="L186" s="22"/>
    </row>
    <row r="187" spans="9:12" ht="12.75" customHeight="1">
      <c r="I187" s="70"/>
      <c r="J187" s="21"/>
      <c r="K187" s="21"/>
      <c r="L187" s="22"/>
    </row>
    <row r="188" spans="9:12" ht="12.75" customHeight="1">
      <c r="I188" s="70"/>
      <c r="J188" s="21"/>
      <c r="K188" s="21"/>
      <c r="L188" s="22"/>
    </row>
    <row r="189" spans="9:12" ht="12.75" customHeight="1">
      <c r="I189" s="70"/>
      <c r="J189" s="21"/>
      <c r="K189" s="21"/>
      <c r="L189" s="22"/>
    </row>
    <row r="190" spans="9:12" ht="12.75" customHeight="1">
      <c r="I190" s="70"/>
      <c r="J190" s="21"/>
      <c r="K190" s="21"/>
      <c r="L190" s="22"/>
    </row>
    <row r="191" spans="9:12" ht="12.75" customHeight="1">
      <c r="I191" s="70"/>
      <c r="J191" s="21"/>
      <c r="K191" s="21"/>
      <c r="L191" s="22"/>
    </row>
    <row r="192" spans="9:12" ht="12.75" customHeight="1">
      <c r="I192" s="70"/>
      <c r="J192" s="21"/>
      <c r="K192" s="21"/>
      <c r="L192" s="22"/>
    </row>
    <row r="193" spans="9:12" ht="12.75" customHeight="1">
      <c r="I193" s="70"/>
      <c r="J193" s="21"/>
      <c r="K193" s="21"/>
      <c r="L193" s="22"/>
    </row>
    <row r="194" spans="9:12" ht="12.75" customHeight="1">
      <c r="I194" s="70"/>
      <c r="J194" s="21"/>
      <c r="K194" s="21"/>
      <c r="L194" s="22"/>
    </row>
    <row r="195" spans="9:12" ht="12.75" customHeight="1">
      <c r="I195" s="70"/>
      <c r="J195" s="21"/>
      <c r="K195" s="21"/>
      <c r="L195" s="22"/>
    </row>
    <row r="196" spans="9:12" ht="12.75" customHeight="1">
      <c r="I196" s="70"/>
      <c r="J196" s="21"/>
      <c r="K196" s="21"/>
      <c r="L196" s="22"/>
    </row>
    <row r="197" spans="9:12" ht="12.75" customHeight="1">
      <c r="I197" s="70"/>
      <c r="J197" s="21"/>
      <c r="K197" s="21"/>
      <c r="L197" s="22"/>
    </row>
    <row r="198" spans="9:12" ht="12.75" customHeight="1">
      <c r="I198" s="70"/>
      <c r="J198" s="21"/>
      <c r="K198" s="21"/>
      <c r="L198" s="22"/>
    </row>
    <row r="199" spans="9:12" ht="12.75" customHeight="1">
      <c r="I199" s="70"/>
      <c r="J199" s="21"/>
      <c r="K199" s="21"/>
      <c r="L199" s="22"/>
    </row>
    <row r="200" spans="9:12" ht="12.75" customHeight="1">
      <c r="I200" s="70"/>
      <c r="J200" s="21"/>
      <c r="K200" s="21"/>
      <c r="L200" s="22"/>
    </row>
    <row r="201" spans="9:12" ht="12.75" customHeight="1">
      <c r="I201" s="70"/>
      <c r="J201" s="21"/>
      <c r="K201" s="21"/>
      <c r="L201" s="22"/>
    </row>
    <row r="202" spans="9:12" ht="12.75" customHeight="1">
      <c r="I202" s="70"/>
      <c r="J202" s="21"/>
      <c r="K202" s="21"/>
      <c r="L202" s="22"/>
    </row>
    <row r="203" spans="9:12" ht="12.75" customHeight="1">
      <c r="I203" s="70"/>
      <c r="J203" s="21"/>
      <c r="K203" s="21"/>
      <c r="L203" s="22"/>
    </row>
    <row r="204" spans="9:12" ht="12.75" customHeight="1">
      <c r="I204" s="70"/>
      <c r="J204" s="21"/>
      <c r="K204" s="21"/>
      <c r="L204" s="22"/>
    </row>
    <row r="205" spans="9:12" ht="12.75" customHeight="1">
      <c r="I205" s="70"/>
      <c r="J205" s="21"/>
      <c r="K205" s="21"/>
      <c r="L205" s="22"/>
    </row>
    <row r="206" spans="9:12" ht="12.75" customHeight="1">
      <c r="I206" s="70"/>
      <c r="J206" s="21"/>
      <c r="K206" s="21"/>
      <c r="L206" s="22"/>
    </row>
    <row r="207" spans="9:12" ht="12.75" customHeight="1">
      <c r="I207" s="70"/>
      <c r="J207" s="21"/>
      <c r="K207" s="21"/>
      <c r="L207" s="22"/>
    </row>
    <row r="208" spans="9:12" ht="12.75" customHeight="1">
      <c r="I208" s="70"/>
      <c r="J208" s="21"/>
      <c r="K208" s="21"/>
      <c r="L208" s="22"/>
    </row>
    <row r="209" spans="9:12" ht="12.75" customHeight="1">
      <c r="I209" s="70"/>
      <c r="J209" s="21"/>
      <c r="K209" s="21"/>
      <c r="L209" s="22"/>
    </row>
    <row r="210" spans="9:12" ht="12.75" customHeight="1">
      <c r="I210" s="70"/>
      <c r="J210" s="21"/>
      <c r="K210" s="21"/>
      <c r="L210" s="22"/>
    </row>
    <row r="211" spans="9:12" ht="12.75" customHeight="1">
      <c r="I211" s="70"/>
      <c r="J211" s="21"/>
      <c r="K211" s="21"/>
      <c r="L211" s="22"/>
    </row>
    <row r="212" spans="9:12" ht="12.75" customHeight="1">
      <c r="I212" s="70"/>
      <c r="J212" s="21"/>
      <c r="K212" s="21"/>
      <c r="L212" s="22"/>
    </row>
    <row r="213" spans="9:12" ht="12.75" customHeight="1">
      <c r="I213" s="70"/>
      <c r="J213" s="21"/>
      <c r="K213" s="21"/>
      <c r="L213" s="22"/>
    </row>
    <row r="214" spans="9:12" ht="12.75" customHeight="1">
      <c r="I214" s="70"/>
      <c r="J214" s="21"/>
      <c r="K214" s="21"/>
      <c r="L214" s="22"/>
    </row>
    <row r="215" spans="9:12" ht="12.75" customHeight="1">
      <c r="I215" s="70"/>
      <c r="J215" s="21"/>
      <c r="K215" s="21"/>
      <c r="L215" s="22"/>
    </row>
    <row r="216" spans="9:12" ht="12.75" customHeight="1">
      <c r="I216" s="70"/>
      <c r="J216" s="21"/>
      <c r="K216" s="21"/>
      <c r="L216" s="22"/>
    </row>
    <row r="217" spans="9:12" ht="12.75" customHeight="1">
      <c r="I217" s="70"/>
      <c r="J217" s="21"/>
      <c r="K217" s="21"/>
      <c r="L217" s="22"/>
    </row>
    <row r="218" spans="9:12" ht="12.75" customHeight="1">
      <c r="I218" s="70"/>
      <c r="J218" s="21"/>
      <c r="K218" s="21"/>
      <c r="L218" s="22"/>
    </row>
    <row r="219" spans="9:12" ht="12.75" customHeight="1">
      <c r="I219" s="70"/>
      <c r="J219" s="21"/>
      <c r="K219" s="21"/>
      <c r="L219" s="22"/>
    </row>
    <row r="220" spans="9:12" ht="12.75" customHeight="1">
      <c r="I220" s="70"/>
      <c r="J220" s="21"/>
      <c r="K220" s="21"/>
      <c r="L220" s="22"/>
    </row>
    <row r="221" spans="9:12" ht="12.75" customHeight="1">
      <c r="I221" s="70"/>
      <c r="J221" s="21"/>
      <c r="K221" s="21"/>
      <c r="L221" s="22"/>
    </row>
    <row r="222" spans="1:11" s="22" customFormat="1" ht="12.75" customHeight="1">
      <c r="A222" s="55"/>
      <c r="B222" s="55"/>
      <c r="C222" s="42"/>
      <c r="D222" s="55"/>
      <c r="E222" s="55"/>
      <c r="F222" s="55"/>
      <c r="G222" s="55"/>
      <c r="H222" s="52"/>
      <c r="I222" s="70"/>
      <c r="J222" s="21"/>
      <c r="K222" s="21"/>
    </row>
    <row r="223" spans="1:11" s="22" customFormat="1" ht="12.75" customHeight="1">
      <c r="A223" s="55"/>
      <c r="B223" s="55"/>
      <c r="C223" s="42"/>
      <c r="D223" s="55"/>
      <c r="E223" s="55"/>
      <c r="F223" s="55"/>
      <c r="G223" s="55"/>
      <c r="H223" s="52"/>
      <c r="I223" s="70"/>
      <c r="J223" s="21"/>
      <c r="K223" s="21"/>
    </row>
    <row r="224" spans="9:12" ht="12.75" customHeight="1">
      <c r="I224" s="70"/>
      <c r="J224" s="21"/>
      <c r="K224" s="21"/>
      <c r="L224" s="22"/>
    </row>
    <row r="225" spans="9:12" ht="12.75" customHeight="1">
      <c r="I225" s="70"/>
      <c r="J225" s="21"/>
      <c r="K225" s="21"/>
      <c r="L225" s="22"/>
    </row>
    <row r="226" spans="9:12" ht="12.75" customHeight="1">
      <c r="I226" s="70"/>
      <c r="J226" s="21"/>
      <c r="K226" s="21"/>
      <c r="L226" s="22"/>
    </row>
    <row r="227" spans="9:12" ht="12.75" customHeight="1">
      <c r="I227" s="70"/>
      <c r="J227" s="21"/>
      <c r="K227" s="21"/>
      <c r="L227" s="22"/>
    </row>
    <row r="228" spans="9:12" ht="12.75" customHeight="1">
      <c r="I228" s="70"/>
      <c r="J228" s="21"/>
      <c r="K228" s="21"/>
      <c r="L228" s="22"/>
    </row>
    <row r="229" spans="9:12" ht="12.75" customHeight="1">
      <c r="I229" s="70"/>
      <c r="J229" s="21"/>
      <c r="K229" s="21"/>
      <c r="L229" s="22"/>
    </row>
    <row r="230" spans="9:12" ht="12.75" customHeight="1">
      <c r="I230" s="70"/>
      <c r="J230" s="21"/>
      <c r="K230" s="21"/>
      <c r="L230" s="22"/>
    </row>
    <row r="231" spans="9:12" ht="12.75" customHeight="1">
      <c r="I231" s="70"/>
      <c r="J231" s="21"/>
      <c r="K231" s="21"/>
      <c r="L231" s="22"/>
    </row>
    <row r="232" spans="9:12" ht="12.75" customHeight="1">
      <c r="I232" s="70"/>
      <c r="J232" s="21"/>
      <c r="K232" s="21"/>
      <c r="L232" s="22"/>
    </row>
    <row r="233" spans="9:12" ht="12.75" customHeight="1">
      <c r="I233" s="70"/>
      <c r="J233" s="21"/>
      <c r="K233" s="21"/>
      <c r="L233" s="22"/>
    </row>
    <row r="234" spans="9:12" ht="12.75" customHeight="1">
      <c r="I234" s="70"/>
      <c r="J234" s="21"/>
      <c r="K234" s="21"/>
      <c r="L234" s="22"/>
    </row>
    <row r="235" spans="9:12" ht="12.75" customHeight="1">
      <c r="I235" s="70"/>
      <c r="J235" s="21"/>
      <c r="K235" s="21"/>
      <c r="L235" s="22"/>
    </row>
    <row r="236" spans="9:12" ht="12.75" customHeight="1">
      <c r="I236" s="70"/>
      <c r="J236" s="21"/>
      <c r="K236" s="21"/>
      <c r="L236" s="22"/>
    </row>
    <row r="237" spans="9:12" ht="12.75" customHeight="1">
      <c r="I237" s="70"/>
      <c r="J237" s="21"/>
      <c r="K237" s="21"/>
      <c r="L237" s="22"/>
    </row>
    <row r="238" spans="9:12" ht="12.75" customHeight="1">
      <c r="I238" s="70"/>
      <c r="J238" s="21"/>
      <c r="K238" s="21"/>
      <c r="L238" s="22"/>
    </row>
    <row r="239" spans="9:12" ht="12.75" customHeight="1">
      <c r="I239" s="70"/>
      <c r="J239" s="21"/>
      <c r="K239" s="21"/>
      <c r="L239" s="22"/>
    </row>
    <row r="240" spans="9:12" ht="12.75" customHeight="1">
      <c r="I240" s="70"/>
      <c r="J240" s="21"/>
      <c r="K240" s="21"/>
      <c r="L240" s="22"/>
    </row>
    <row r="241" spans="9:12" ht="12.75" customHeight="1">
      <c r="I241" s="70"/>
      <c r="J241" s="21"/>
      <c r="K241" s="21"/>
      <c r="L241" s="22"/>
    </row>
    <row r="242" spans="9:12" ht="12.75" customHeight="1">
      <c r="I242" s="70"/>
      <c r="J242" s="21"/>
      <c r="K242" s="21"/>
      <c r="L242" s="22"/>
    </row>
    <row r="243" spans="9:12" ht="12.75" customHeight="1">
      <c r="I243" s="70"/>
      <c r="J243" s="21"/>
      <c r="K243" s="21"/>
      <c r="L243" s="22"/>
    </row>
    <row r="244" spans="9:12" ht="12.75" customHeight="1">
      <c r="I244" s="70"/>
      <c r="J244" s="21"/>
      <c r="K244" s="21"/>
      <c r="L244" s="22"/>
    </row>
    <row r="245" spans="9:12" ht="12.75" customHeight="1">
      <c r="I245" s="70"/>
      <c r="J245" s="21"/>
      <c r="K245" s="21"/>
      <c r="L245" s="22"/>
    </row>
    <row r="246" spans="9:12" ht="12.75" customHeight="1">
      <c r="I246" s="70"/>
      <c r="J246" s="21"/>
      <c r="K246" s="21"/>
      <c r="L246" s="22"/>
    </row>
    <row r="247" spans="9:12" ht="12.75" customHeight="1">
      <c r="I247" s="70"/>
      <c r="J247" s="21"/>
      <c r="K247" s="21"/>
      <c r="L247" s="22"/>
    </row>
    <row r="248" spans="9:12" ht="12.75" customHeight="1">
      <c r="I248" s="70"/>
      <c r="J248" s="21"/>
      <c r="K248" s="21"/>
      <c r="L248" s="22"/>
    </row>
    <row r="249" spans="9:12" ht="12.75" customHeight="1">
      <c r="I249" s="70"/>
      <c r="J249" s="21"/>
      <c r="K249" s="21"/>
      <c r="L249" s="22"/>
    </row>
    <row r="250" spans="9:12" ht="12.75" customHeight="1">
      <c r="I250" s="70"/>
      <c r="J250" s="21"/>
      <c r="K250" s="21"/>
      <c r="L250" s="22"/>
    </row>
    <row r="251" spans="9:12" ht="12.75" customHeight="1">
      <c r="I251" s="70"/>
      <c r="J251" s="21"/>
      <c r="K251" s="21"/>
      <c r="L251" s="22"/>
    </row>
    <row r="252" spans="9:12" ht="12.75" customHeight="1">
      <c r="I252" s="70"/>
      <c r="J252" s="21"/>
      <c r="K252" s="21"/>
      <c r="L252" s="22"/>
    </row>
    <row r="253" spans="9:12" ht="12.75" customHeight="1">
      <c r="I253" s="70"/>
      <c r="J253" s="21"/>
      <c r="K253" s="21"/>
      <c r="L253" s="22"/>
    </row>
    <row r="254" spans="9:12" ht="12.75" customHeight="1">
      <c r="I254" s="70"/>
      <c r="J254" s="21"/>
      <c r="K254" s="21"/>
      <c r="L254" s="22"/>
    </row>
    <row r="255" spans="9:12" ht="12.75" customHeight="1">
      <c r="I255" s="70"/>
      <c r="J255" s="21"/>
      <c r="K255" s="21"/>
      <c r="L255" s="22"/>
    </row>
    <row r="256" spans="9:12" ht="12.75" customHeight="1">
      <c r="I256" s="70"/>
      <c r="J256" s="21"/>
      <c r="K256" s="21"/>
      <c r="L256" s="22"/>
    </row>
    <row r="257" spans="9:12" ht="12.75" customHeight="1">
      <c r="I257" s="70"/>
      <c r="J257" s="21"/>
      <c r="K257" s="21"/>
      <c r="L257" s="22"/>
    </row>
    <row r="258" spans="9:12" ht="12.75" customHeight="1">
      <c r="I258" s="70"/>
      <c r="J258" s="21"/>
      <c r="K258" s="21"/>
      <c r="L258" s="22"/>
    </row>
    <row r="259" spans="9:12" ht="12.75" customHeight="1">
      <c r="I259" s="70"/>
      <c r="J259" s="21"/>
      <c r="K259" s="21"/>
      <c r="L259" s="22"/>
    </row>
    <row r="260" spans="9:12" ht="12.75" customHeight="1">
      <c r="I260" s="70"/>
      <c r="J260" s="21"/>
      <c r="K260" s="21"/>
      <c r="L260" s="22"/>
    </row>
    <row r="261" spans="9:12" ht="12.75" customHeight="1">
      <c r="I261" s="70"/>
      <c r="J261" s="21"/>
      <c r="K261" s="21"/>
      <c r="L261" s="22"/>
    </row>
    <row r="262" spans="9:12" ht="12.75" customHeight="1">
      <c r="I262" s="70"/>
      <c r="J262" s="21"/>
      <c r="K262" s="21"/>
      <c r="L262" s="22"/>
    </row>
    <row r="263" spans="9:12" ht="12.75" customHeight="1">
      <c r="I263" s="70"/>
      <c r="J263" s="21"/>
      <c r="K263" s="21"/>
      <c r="L263" s="22"/>
    </row>
    <row r="264" spans="9:12" ht="12.75" customHeight="1">
      <c r="I264" s="70"/>
      <c r="J264" s="21"/>
      <c r="K264" s="21"/>
      <c r="L264" s="22"/>
    </row>
    <row r="265" spans="9:12" ht="12.75" customHeight="1">
      <c r="I265" s="70"/>
      <c r="J265" s="21"/>
      <c r="K265" s="21"/>
      <c r="L265" s="22"/>
    </row>
    <row r="266" spans="9:12" ht="12.75" customHeight="1">
      <c r="I266" s="70"/>
      <c r="J266" s="21"/>
      <c r="K266" s="21"/>
      <c r="L266" s="22"/>
    </row>
    <row r="267" spans="9:12" ht="12.75" customHeight="1">
      <c r="I267" s="70"/>
      <c r="J267" s="21"/>
      <c r="K267" s="21"/>
      <c r="L267" s="22"/>
    </row>
    <row r="268" spans="9:12" ht="12.75" customHeight="1">
      <c r="I268" s="70"/>
      <c r="J268" s="21"/>
      <c r="K268" s="21"/>
      <c r="L268" s="22"/>
    </row>
    <row r="269" spans="9:12" ht="12.75" customHeight="1">
      <c r="I269" s="70"/>
      <c r="J269" s="21"/>
      <c r="K269" s="21"/>
      <c r="L269" s="22"/>
    </row>
    <row r="270" spans="9:12" ht="12.75" customHeight="1">
      <c r="I270" s="70"/>
      <c r="J270" s="21"/>
      <c r="K270" s="21"/>
      <c r="L270" s="22"/>
    </row>
    <row r="271" spans="9:12" ht="12.75" customHeight="1">
      <c r="I271" s="70"/>
      <c r="J271" s="21"/>
      <c r="K271" s="21"/>
      <c r="L271" s="22"/>
    </row>
    <row r="272" spans="9:12" ht="12.75" customHeight="1">
      <c r="I272" s="70"/>
      <c r="J272" s="21"/>
      <c r="K272" s="21"/>
      <c r="L272" s="22"/>
    </row>
    <row r="273" spans="9:12" ht="12.75" customHeight="1">
      <c r="I273" s="70"/>
      <c r="J273" s="21"/>
      <c r="K273" s="21"/>
      <c r="L273" s="22"/>
    </row>
    <row r="274" spans="9:12" ht="12.75" customHeight="1">
      <c r="I274" s="70"/>
      <c r="J274" s="21"/>
      <c r="K274" s="21"/>
      <c r="L274" s="22"/>
    </row>
    <row r="275" spans="9:12" ht="12.75" customHeight="1">
      <c r="I275" s="70"/>
      <c r="J275" s="21"/>
      <c r="K275" s="21"/>
      <c r="L275" s="22"/>
    </row>
    <row r="276" spans="9:12" ht="12.75" customHeight="1">
      <c r="I276" s="70"/>
      <c r="J276" s="21"/>
      <c r="K276" s="21"/>
      <c r="L276" s="22"/>
    </row>
    <row r="277" spans="9:12" ht="12.75" customHeight="1">
      <c r="I277" s="70"/>
      <c r="J277" s="21"/>
      <c r="K277" s="21"/>
      <c r="L277" s="22"/>
    </row>
    <row r="278" spans="9:12" ht="12.75" customHeight="1">
      <c r="I278" s="70"/>
      <c r="J278" s="21"/>
      <c r="K278" s="21"/>
      <c r="L278" s="22"/>
    </row>
    <row r="279" spans="9:12" ht="12.75" customHeight="1">
      <c r="I279" s="70"/>
      <c r="J279" s="21"/>
      <c r="K279" s="21"/>
      <c r="L279" s="22"/>
    </row>
    <row r="280" spans="9:12" ht="12.75" customHeight="1">
      <c r="I280" s="70"/>
      <c r="J280" s="21"/>
      <c r="K280" s="21"/>
      <c r="L280" s="22"/>
    </row>
    <row r="281" spans="9:12" ht="12.75" customHeight="1">
      <c r="I281" s="70"/>
      <c r="J281" s="21"/>
      <c r="K281" s="21"/>
      <c r="L281" s="22"/>
    </row>
    <row r="282" spans="9:12" ht="12.75" customHeight="1">
      <c r="I282" s="70"/>
      <c r="J282" s="21"/>
      <c r="K282" s="21"/>
      <c r="L282" s="22"/>
    </row>
    <row r="283" spans="9:12" ht="12.75" customHeight="1">
      <c r="I283" s="70"/>
      <c r="J283" s="21"/>
      <c r="K283" s="21"/>
      <c r="L283" s="22"/>
    </row>
    <row r="284" spans="9:12" ht="12.75" customHeight="1">
      <c r="I284" s="70"/>
      <c r="J284" s="21"/>
      <c r="K284" s="21"/>
      <c r="L284" s="22"/>
    </row>
    <row r="285" spans="9:12" ht="12.75" customHeight="1">
      <c r="I285" s="70"/>
      <c r="J285" s="21"/>
      <c r="K285" s="21"/>
      <c r="L285" s="22"/>
    </row>
    <row r="286" spans="9:12" ht="12.75" customHeight="1">
      <c r="I286" s="70"/>
      <c r="J286" s="21"/>
      <c r="K286" s="21"/>
      <c r="L286" s="22"/>
    </row>
    <row r="287" spans="9:12" ht="12.75" customHeight="1">
      <c r="I287" s="70"/>
      <c r="J287" s="21"/>
      <c r="K287" s="21"/>
      <c r="L287" s="22"/>
    </row>
    <row r="288" spans="9:12" ht="12.75" customHeight="1">
      <c r="I288" s="70"/>
      <c r="J288" s="21"/>
      <c r="K288" s="21"/>
      <c r="L288" s="22"/>
    </row>
    <row r="289" spans="9:12" ht="12.75" customHeight="1">
      <c r="I289" s="70"/>
      <c r="J289" s="21"/>
      <c r="K289" s="21"/>
      <c r="L289" s="22"/>
    </row>
    <row r="290" spans="9:12" ht="12.75" customHeight="1">
      <c r="I290" s="70"/>
      <c r="J290" s="21"/>
      <c r="K290" s="21"/>
      <c r="L290" s="22"/>
    </row>
    <row r="291" spans="9:12" ht="12.75" customHeight="1">
      <c r="I291" s="70"/>
      <c r="J291" s="21"/>
      <c r="K291" s="21"/>
      <c r="L291" s="22"/>
    </row>
    <row r="292" spans="9:12" ht="12.75" customHeight="1">
      <c r="I292" s="70"/>
      <c r="J292" s="21"/>
      <c r="K292" s="21"/>
      <c r="L292" s="22"/>
    </row>
    <row r="293" spans="9:12" ht="12.75" customHeight="1">
      <c r="I293" s="70"/>
      <c r="J293" s="21"/>
      <c r="K293" s="21"/>
      <c r="L293" s="22"/>
    </row>
    <row r="294" spans="9:12" ht="12.75" customHeight="1">
      <c r="I294" s="70"/>
      <c r="J294" s="21"/>
      <c r="K294" s="21"/>
      <c r="L294" s="22"/>
    </row>
    <row r="295" spans="9:12" ht="12.75" customHeight="1">
      <c r="I295" s="70"/>
      <c r="J295" s="21"/>
      <c r="K295" s="21"/>
      <c r="L295" s="22"/>
    </row>
    <row r="296" spans="9:12" ht="12.75" customHeight="1">
      <c r="I296" s="70"/>
      <c r="J296" s="21"/>
      <c r="K296" s="21"/>
      <c r="L296" s="22"/>
    </row>
    <row r="297" spans="9:12" ht="12.75" customHeight="1">
      <c r="I297" s="70"/>
      <c r="J297" s="21"/>
      <c r="K297" s="21"/>
      <c r="L297" s="22"/>
    </row>
    <row r="298" spans="9:12" ht="12.75" customHeight="1">
      <c r="I298" s="70"/>
      <c r="J298" s="21"/>
      <c r="K298" s="21"/>
      <c r="L298" s="22"/>
    </row>
    <row r="299" spans="9:12" ht="12.75" customHeight="1">
      <c r="I299" s="70"/>
      <c r="J299" s="21"/>
      <c r="K299" s="21"/>
      <c r="L299" s="22"/>
    </row>
    <row r="300" spans="9:12" ht="12.75" customHeight="1">
      <c r="I300" s="70"/>
      <c r="J300" s="21"/>
      <c r="K300" s="21"/>
      <c r="L300" s="22"/>
    </row>
    <row r="301" spans="9:12" ht="12.75" customHeight="1">
      <c r="I301" s="70"/>
      <c r="J301" s="21"/>
      <c r="K301" s="21"/>
      <c r="L301" s="22"/>
    </row>
    <row r="302" spans="9:12" ht="12.75" customHeight="1">
      <c r="I302" s="70"/>
      <c r="J302" s="21"/>
      <c r="K302" s="21"/>
      <c r="L302" s="22"/>
    </row>
    <row r="303" spans="9:12" ht="12.75" customHeight="1">
      <c r="I303" s="70"/>
      <c r="J303" s="21"/>
      <c r="K303" s="21"/>
      <c r="L303" s="22"/>
    </row>
    <row r="304" spans="9:12" ht="12.75" customHeight="1">
      <c r="I304" s="70"/>
      <c r="J304" s="21"/>
      <c r="K304" s="21"/>
      <c r="L304" s="22"/>
    </row>
    <row r="305" spans="9:12" ht="12.75" customHeight="1">
      <c r="I305" s="70"/>
      <c r="J305" s="21"/>
      <c r="K305" s="21"/>
      <c r="L305" s="22"/>
    </row>
    <row r="306" spans="9:12" ht="12.75" customHeight="1">
      <c r="I306" s="70"/>
      <c r="J306" s="21"/>
      <c r="K306" s="21"/>
      <c r="L306" s="22"/>
    </row>
    <row r="307" spans="9:12" ht="12.75" customHeight="1">
      <c r="I307" s="70"/>
      <c r="J307" s="21"/>
      <c r="K307" s="21"/>
      <c r="L307" s="22"/>
    </row>
    <row r="308" spans="9:12" ht="12.75" customHeight="1">
      <c r="I308" s="70"/>
      <c r="J308" s="21"/>
      <c r="K308" s="21"/>
      <c r="L308" s="22"/>
    </row>
    <row r="309" spans="9:12" ht="12.75" customHeight="1">
      <c r="I309" s="70"/>
      <c r="J309" s="21"/>
      <c r="K309" s="21"/>
      <c r="L309" s="22"/>
    </row>
    <row r="310" spans="9:12" ht="12.75" customHeight="1">
      <c r="I310" s="70"/>
      <c r="J310" s="21"/>
      <c r="K310" s="21"/>
      <c r="L310" s="22"/>
    </row>
    <row r="311" spans="9:12" ht="12.75" customHeight="1">
      <c r="I311" s="70"/>
      <c r="J311" s="21"/>
      <c r="K311" s="21"/>
      <c r="L311" s="22"/>
    </row>
    <row r="312" spans="9:12" ht="12.75" customHeight="1">
      <c r="I312" s="70"/>
      <c r="J312" s="21"/>
      <c r="K312" s="21"/>
      <c r="L312" s="22"/>
    </row>
    <row r="313" spans="9:12" ht="12.75" customHeight="1">
      <c r="I313" s="70"/>
      <c r="J313" s="21"/>
      <c r="K313" s="21"/>
      <c r="L313" s="22"/>
    </row>
    <row r="314" spans="9:12" ht="12.75" customHeight="1">
      <c r="I314" s="70"/>
      <c r="J314" s="21"/>
      <c r="K314" s="21"/>
      <c r="L314" s="22"/>
    </row>
    <row r="315" spans="9:12" ht="12.75" customHeight="1">
      <c r="I315" s="70"/>
      <c r="J315" s="21"/>
      <c r="K315" s="21"/>
      <c r="L315" s="22"/>
    </row>
    <row r="316" spans="9:12" ht="12.75" customHeight="1">
      <c r="I316" s="70"/>
      <c r="J316" s="21"/>
      <c r="K316" s="21"/>
      <c r="L316" s="22"/>
    </row>
    <row r="317" spans="9:12" ht="12.75" customHeight="1">
      <c r="I317" s="70"/>
      <c r="J317" s="21"/>
      <c r="K317" s="21"/>
      <c r="L317" s="22"/>
    </row>
    <row r="318" spans="9:12" ht="12.75" customHeight="1">
      <c r="I318" s="70"/>
      <c r="J318" s="21"/>
      <c r="K318" s="21"/>
      <c r="L318" s="22"/>
    </row>
    <row r="319" spans="9:12" ht="12.75" customHeight="1">
      <c r="I319" s="70"/>
      <c r="J319" s="21"/>
      <c r="K319" s="21"/>
      <c r="L319" s="22"/>
    </row>
    <row r="320" spans="9:12" ht="12.75" customHeight="1">
      <c r="I320" s="70"/>
      <c r="J320" s="21"/>
      <c r="K320" s="21"/>
      <c r="L320" s="22"/>
    </row>
    <row r="321" spans="9:12" ht="12.75" customHeight="1">
      <c r="I321" s="70"/>
      <c r="J321" s="21"/>
      <c r="K321" s="21"/>
      <c r="L321" s="22"/>
    </row>
    <row r="322" spans="9:12" ht="12.75" customHeight="1">
      <c r="I322" s="70"/>
      <c r="J322" s="21"/>
      <c r="K322" s="21"/>
      <c r="L322" s="22"/>
    </row>
    <row r="323" spans="9:12" ht="12.75" customHeight="1">
      <c r="I323" s="70"/>
      <c r="J323" s="21"/>
      <c r="K323" s="21"/>
      <c r="L323" s="22"/>
    </row>
    <row r="324" spans="9:12" ht="12.75" customHeight="1">
      <c r="I324" s="70"/>
      <c r="J324" s="21"/>
      <c r="K324" s="21"/>
      <c r="L324" s="22"/>
    </row>
    <row r="325" spans="9:12" ht="12.75" customHeight="1">
      <c r="I325" s="70"/>
      <c r="J325" s="21"/>
      <c r="K325" s="21"/>
      <c r="L325" s="22"/>
    </row>
    <row r="326" spans="9:12" ht="12.75" customHeight="1">
      <c r="I326" s="70"/>
      <c r="J326" s="21"/>
      <c r="K326" s="21"/>
      <c r="L326" s="22"/>
    </row>
    <row r="327" spans="9:12" ht="12.75" customHeight="1">
      <c r="I327" s="70"/>
      <c r="J327" s="21"/>
      <c r="K327" s="21"/>
      <c r="L327" s="22"/>
    </row>
    <row r="328" spans="9:12" ht="12.75" customHeight="1">
      <c r="I328" s="70"/>
      <c r="J328" s="21"/>
      <c r="K328" s="21"/>
      <c r="L328" s="22"/>
    </row>
    <row r="329" spans="9:12" ht="12.75" customHeight="1">
      <c r="I329" s="70"/>
      <c r="J329" s="21"/>
      <c r="K329" s="21"/>
      <c r="L329" s="22"/>
    </row>
    <row r="330" spans="9:12" ht="12.75" customHeight="1">
      <c r="I330" s="70"/>
      <c r="J330" s="21"/>
      <c r="K330" s="21"/>
      <c r="L330" s="22"/>
    </row>
    <row r="331" spans="9:12" ht="12.75" customHeight="1">
      <c r="I331" s="70"/>
      <c r="J331" s="21"/>
      <c r="K331" s="21"/>
      <c r="L331" s="22"/>
    </row>
    <row r="332" spans="9:12" ht="12.75" customHeight="1">
      <c r="I332" s="70"/>
      <c r="J332" s="21"/>
      <c r="K332" s="21"/>
      <c r="L332" s="22"/>
    </row>
    <row r="333" spans="9:12" ht="12.75" customHeight="1">
      <c r="I333" s="70"/>
      <c r="J333" s="21"/>
      <c r="K333" s="21"/>
      <c r="L333" s="22"/>
    </row>
    <row r="334" spans="9:12" ht="12.75" customHeight="1">
      <c r="I334" s="70"/>
      <c r="J334" s="21"/>
      <c r="K334" s="21"/>
      <c r="L334" s="22"/>
    </row>
    <row r="335" spans="9:12" ht="12.75" customHeight="1">
      <c r="I335" s="70"/>
      <c r="J335" s="21"/>
      <c r="K335" s="21"/>
      <c r="L335" s="22"/>
    </row>
    <row r="336" spans="9:12" ht="12.75" customHeight="1">
      <c r="I336" s="70"/>
      <c r="J336" s="21"/>
      <c r="K336" s="21"/>
      <c r="L336" s="22"/>
    </row>
    <row r="337" spans="9:12" ht="12.75" customHeight="1">
      <c r="I337" s="70"/>
      <c r="J337" s="21"/>
      <c r="K337" s="21"/>
      <c r="L337" s="22"/>
    </row>
    <row r="338" spans="9:12" ht="12.75" customHeight="1">
      <c r="I338" s="70"/>
      <c r="J338" s="21"/>
      <c r="K338" s="21"/>
      <c r="L338" s="22"/>
    </row>
    <row r="339" spans="9:12" ht="12.75" customHeight="1">
      <c r="I339" s="70"/>
      <c r="J339" s="21"/>
      <c r="K339" s="21"/>
      <c r="L339" s="22"/>
    </row>
    <row r="340" spans="9:12" ht="12.75" customHeight="1">
      <c r="I340" s="70"/>
      <c r="J340" s="21"/>
      <c r="K340" s="21"/>
      <c r="L340" s="22"/>
    </row>
    <row r="341" spans="9:12" ht="12.75" customHeight="1">
      <c r="I341" s="70"/>
      <c r="J341" s="21"/>
      <c r="K341" s="21"/>
      <c r="L341" s="22"/>
    </row>
    <row r="342" spans="9:12" ht="12.75" customHeight="1">
      <c r="I342" s="70"/>
      <c r="J342" s="21"/>
      <c r="K342" s="21"/>
      <c r="L342" s="22"/>
    </row>
    <row r="343" spans="9:12" ht="12.75" customHeight="1">
      <c r="I343" s="70"/>
      <c r="J343" s="21"/>
      <c r="K343" s="21"/>
      <c r="L343" s="22"/>
    </row>
    <row r="344" spans="9:12" ht="12.75" customHeight="1">
      <c r="I344" s="70"/>
      <c r="J344" s="21"/>
      <c r="K344" s="21"/>
      <c r="L344" s="22"/>
    </row>
    <row r="345" spans="9:12" ht="12.75" customHeight="1">
      <c r="I345" s="70"/>
      <c r="J345" s="21"/>
      <c r="K345" s="21"/>
      <c r="L345" s="22"/>
    </row>
    <row r="346" spans="9:12" ht="12.75" customHeight="1">
      <c r="I346" s="70"/>
      <c r="J346" s="21"/>
      <c r="K346" s="21"/>
      <c r="L346" s="22"/>
    </row>
    <row r="347" spans="9:12" ht="12.75" customHeight="1">
      <c r="I347" s="70"/>
      <c r="J347" s="21"/>
      <c r="K347" s="21"/>
      <c r="L347" s="22"/>
    </row>
    <row r="348" spans="9:12" ht="12.75" customHeight="1">
      <c r="I348" s="70"/>
      <c r="J348" s="21"/>
      <c r="K348" s="21"/>
      <c r="L348" s="22"/>
    </row>
    <row r="349" spans="9:12" ht="12.75" customHeight="1">
      <c r="I349" s="70"/>
      <c r="J349" s="16"/>
      <c r="K349" s="21"/>
      <c r="L349" s="22"/>
    </row>
    <row r="350" spans="9:12" ht="12.75" customHeight="1">
      <c r="I350" s="70"/>
      <c r="J350" s="16"/>
      <c r="K350" s="21"/>
      <c r="L350" s="22"/>
    </row>
    <row r="351" spans="9:12" ht="12.75" customHeight="1">
      <c r="I351" s="70"/>
      <c r="J351" s="21"/>
      <c r="K351" s="21"/>
      <c r="L351" s="22"/>
    </row>
    <row r="352" spans="9:12" ht="12.75" customHeight="1">
      <c r="I352" s="70"/>
      <c r="J352" s="21"/>
      <c r="K352" s="21"/>
      <c r="L352" s="22"/>
    </row>
    <row r="353" spans="9:12" ht="12.75" customHeight="1">
      <c r="I353" s="70"/>
      <c r="J353" s="16"/>
      <c r="K353" s="21"/>
      <c r="L353" s="22"/>
    </row>
    <row r="354" spans="9:12" ht="12.75" customHeight="1">
      <c r="I354" s="70"/>
      <c r="J354" s="16"/>
      <c r="K354" s="21"/>
      <c r="L354" s="22"/>
    </row>
    <row r="355" spans="9:12" ht="12.75" customHeight="1">
      <c r="I355" s="70"/>
      <c r="J355" s="16"/>
      <c r="K355" s="21"/>
      <c r="L355" s="22"/>
    </row>
    <row r="356" spans="9:12" ht="12.75" customHeight="1">
      <c r="I356" s="70"/>
      <c r="J356" s="16"/>
      <c r="K356" s="21"/>
      <c r="L356" s="22"/>
    </row>
    <row r="357" spans="9:12" ht="12.75" customHeight="1">
      <c r="I357" s="70"/>
      <c r="J357" s="16"/>
      <c r="K357" s="21"/>
      <c r="L357" s="22"/>
    </row>
    <row r="358" spans="9:12" ht="12.75" customHeight="1">
      <c r="I358" s="70"/>
      <c r="J358" s="16"/>
      <c r="K358" s="21"/>
      <c r="L358" s="22"/>
    </row>
    <row r="359" spans="9:12" ht="12.75" customHeight="1">
      <c r="I359" s="70"/>
      <c r="J359" s="16"/>
      <c r="K359" s="21"/>
      <c r="L359" s="22"/>
    </row>
    <row r="360" spans="9:12" ht="12.75" customHeight="1">
      <c r="I360" s="70"/>
      <c r="J360" s="16"/>
      <c r="K360" s="21"/>
      <c r="L360" s="22"/>
    </row>
    <row r="361" spans="9:12" ht="12.75" customHeight="1">
      <c r="I361" s="70"/>
      <c r="J361" s="16"/>
      <c r="K361" s="21"/>
      <c r="L361" s="22"/>
    </row>
    <row r="362" spans="9:12" ht="12.75" customHeight="1">
      <c r="I362" s="70"/>
      <c r="J362" s="16"/>
      <c r="K362" s="21"/>
      <c r="L362" s="22"/>
    </row>
    <row r="363" spans="9:12" ht="12.75" customHeight="1">
      <c r="I363" s="70"/>
      <c r="J363" s="16"/>
      <c r="K363" s="21"/>
      <c r="L363" s="22"/>
    </row>
    <row r="364" spans="9:12" ht="12.75" customHeight="1">
      <c r="I364" s="70"/>
      <c r="J364" s="16"/>
      <c r="K364" s="21"/>
      <c r="L364" s="22"/>
    </row>
    <row r="365" spans="9:12" ht="12.75" customHeight="1">
      <c r="I365" s="70"/>
      <c r="J365" s="16"/>
      <c r="K365" s="21"/>
      <c r="L365" s="22"/>
    </row>
    <row r="366" spans="9:12" ht="12.75" customHeight="1">
      <c r="I366" s="70"/>
      <c r="J366" s="16"/>
      <c r="K366" s="21"/>
      <c r="L366" s="22"/>
    </row>
    <row r="367" spans="9:12" ht="12.75" customHeight="1">
      <c r="I367" s="70"/>
      <c r="J367" s="16"/>
      <c r="K367" s="21"/>
      <c r="L367" s="22"/>
    </row>
    <row r="368" spans="9:12" ht="12.75" customHeight="1">
      <c r="I368" s="70"/>
      <c r="J368" s="16"/>
      <c r="K368" s="21"/>
      <c r="L368" s="22"/>
    </row>
    <row r="369" spans="9:12" ht="12.75" customHeight="1">
      <c r="I369" s="70"/>
      <c r="J369" s="16"/>
      <c r="K369" s="21"/>
      <c r="L369" s="22"/>
    </row>
    <row r="370" spans="9:12" ht="12.75" customHeight="1">
      <c r="I370" s="70"/>
      <c r="J370" s="16"/>
      <c r="K370" s="21"/>
      <c r="L370" s="22"/>
    </row>
    <row r="371" spans="9:12" ht="12.75" customHeight="1">
      <c r="I371" s="70"/>
      <c r="J371" s="16"/>
      <c r="K371" s="21"/>
      <c r="L371" s="22"/>
    </row>
    <row r="372" spans="9:12" ht="12.75" customHeight="1">
      <c r="I372" s="70"/>
      <c r="J372" s="16"/>
      <c r="K372" s="21"/>
      <c r="L372" s="22"/>
    </row>
    <row r="373" spans="9:12" ht="12.75" customHeight="1">
      <c r="I373" s="70"/>
      <c r="J373" s="16"/>
      <c r="K373" s="21"/>
      <c r="L373" s="22"/>
    </row>
    <row r="374" spans="9:12" ht="12.75" customHeight="1">
      <c r="I374" s="70"/>
      <c r="J374" s="16"/>
      <c r="K374" s="21"/>
      <c r="L374" s="22"/>
    </row>
    <row r="375" spans="9:12" ht="12.75" customHeight="1">
      <c r="I375" s="70"/>
      <c r="J375" s="16"/>
      <c r="K375" s="21"/>
      <c r="L375" s="22"/>
    </row>
    <row r="376" spans="9:12" ht="12.75" customHeight="1">
      <c r="I376" s="70"/>
      <c r="J376" s="16"/>
      <c r="K376" s="21"/>
      <c r="L376" s="22"/>
    </row>
    <row r="377" spans="9:12" ht="12.75" customHeight="1">
      <c r="I377" s="70"/>
      <c r="J377" s="16"/>
      <c r="K377" s="21"/>
      <c r="L377" s="22"/>
    </row>
    <row r="378" spans="9:12" ht="12.75" customHeight="1">
      <c r="I378" s="70"/>
      <c r="J378" s="16"/>
      <c r="K378" s="21"/>
      <c r="L378" s="22"/>
    </row>
    <row r="379" spans="9:12" ht="12.75" customHeight="1">
      <c r="I379" s="70"/>
      <c r="J379" s="16"/>
      <c r="K379" s="21"/>
      <c r="L379" s="22"/>
    </row>
    <row r="380" spans="9:12" ht="12.75" customHeight="1">
      <c r="I380" s="70"/>
      <c r="J380" s="16"/>
      <c r="K380" s="21"/>
      <c r="L380" s="22"/>
    </row>
    <row r="381" spans="9:12" ht="12.75" customHeight="1">
      <c r="I381" s="70"/>
      <c r="J381" s="16"/>
      <c r="K381" s="21"/>
      <c r="L381" s="22"/>
    </row>
    <row r="382" spans="9:12" ht="12.75" customHeight="1">
      <c r="I382" s="70"/>
      <c r="J382" s="16"/>
      <c r="K382" s="21"/>
      <c r="L382" s="22"/>
    </row>
    <row r="383" spans="9:12" ht="12.75" customHeight="1">
      <c r="I383" s="70"/>
      <c r="J383" s="16"/>
      <c r="K383" s="21"/>
      <c r="L383" s="22"/>
    </row>
    <row r="384" spans="9:12" ht="12.75" customHeight="1">
      <c r="I384" s="70"/>
      <c r="J384" s="16"/>
      <c r="K384" s="21"/>
      <c r="L384" s="22"/>
    </row>
    <row r="385" spans="9:12" ht="12.75" customHeight="1">
      <c r="I385" s="70"/>
      <c r="J385" s="16"/>
      <c r="K385" s="21"/>
      <c r="L385" s="22"/>
    </row>
    <row r="386" spans="9:12" ht="12.75" customHeight="1">
      <c r="I386" s="70"/>
      <c r="J386" s="16"/>
      <c r="K386" s="21"/>
      <c r="L386" s="22"/>
    </row>
    <row r="387" spans="9:12" ht="12.75" customHeight="1">
      <c r="I387" s="70"/>
      <c r="J387" s="16"/>
      <c r="K387" s="21"/>
      <c r="L387" s="22"/>
    </row>
    <row r="388" spans="9:12" ht="12.75" customHeight="1">
      <c r="I388" s="70"/>
      <c r="J388" s="16"/>
      <c r="K388" s="21"/>
      <c r="L388" s="22"/>
    </row>
    <row r="389" spans="9:12" ht="12.75" customHeight="1">
      <c r="I389" s="70"/>
      <c r="J389" s="16"/>
      <c r="K389" s="21"/>
      <c r="L389" s="22"/>
    </row>
    <row r="390" spans="9:12" ht="12.75" customHeight="1">
      <c r="I390" s="70"/>
      <c r="J390" s="16"/>
      <c r="K390" s="21"/>
      <c r="L390" s="22"/>
    </row>
    <row r="391" spans="9:12" ht="12.75" customHeight="1">
      <c r="I391" s="70"/>
      <c r="J391" s="16"/>
      <c r="K391" s="21"/>
      <c r="L391" s="22"/>
    </row>
    <row r="392" spans="9:12" ht="12.75" customHeight="1">
      <c r="I392" s="70"/>
      <c r="J392" s="16"/>
      <c r="K392" s="21"/>
      <c r="L392" s="22"/>
    </row>
    <row r="393" spans="9:12" ht="12.75" customHeight="1">
      <c r="I393" s="70"/>
      <c r="J393" s="16"/>
      <c r="K393" s="21"/>
      <c r="L393" s="22"/>
    </row>
    <row r="394" spans="9:12" ht="12.75" customHeight="1">
      <c r="I394" s="70"/>
      <c r="J394" s="16"/>
      <c r="K394" s="21"/>
      <c r="L394" s="22"/>
    </row>
    <row r="395" spans="9:12" ht="12.75" customHeight="1">
      <c r="I395" s="70"/>
      <c r="J395" s="16"/>
      <c r="K395" s="21"/>
      <c r="L395" s="22"/>
    </row>
    <row r="396" spans="9:12" ht="12.75" customHeight="1">
      <c r="I396" s="70"/>
      <c r="J396" s="16"/>
      <c r="K396" s="21"/>
      <c r="L396" s="22"/>
    </row>
    <row r="397" spans="9:12" ht="12.75" customHeight="1">
      <c r="I397" s="70"/>
      <c r="J397" s="16"/>
      <c r="K397" s="21"/>
      <c r="L397" s="22"/>
    </row>
    <row r="398" spans="9:12" ht="12.75" customHeight="1">
      <c r="I398" s="70"/>
      <c r="J398" s="16"/>
      <c r="K398" s="21"/>
      <c r="L398" s="22"/>
    </row>
    <row r="399" spans="9:12" ht="12.75" customHeight="1">
      <c r="I399" s="70"/>
      <c r="J399" s="16"/>
      <c r="K399" s="21"/>
      <c r="L399" s="22"/>
    </row>
    <row r="400" spans="9:12" ht="12.75" customHeight="1">
      <c r="I400" s="70"/>
      <c r="J400" s="16"/>
      <c r="K400" s="21"/>
      <c r="L400" s="22"/>
    </row>
    <row r="401" spans="9:12" ht="12.75" customHeight="1">
      <c r="I401" s="70"/>
      <c r="J401" s="16"/>
      <c r="K401" s="21"/>
      <c r="L401" s="22"/>
    </row>
    <row r="402" spans="9:12" ht="12.75" customHeight="1">
      <c r="I402" s="70"/>
      <c r="J402" s="16"/>
      <c r="K402" s="21"/>
      <c r="L402" s="22"/>
    </row>
    <row r="403" spans="9:12" ht="12.75" customHeight="1">
      <c r="I403" s="70"/>
      <c r="J403" s="16"/>
      <c r="K403" s="21"/>
      <c r="L403" s="22"/>
    </row>
    <row r="404" spans="9:12" ht="12.75" customHeight="1">
      <c r="I404" s="70"/>
      <c r="J404" s="16"/>
      <c r="K404" s="21"/>
      <c r="L404" s="22"/>
    </row>
    <row r="405" spans="9:12" ht="12.75" customHeight="1">
      <c r="I405" s="70"/>
      <c r="J405" s="16"/>
      <c r="K405" s="21"/>
      <c r="L405" s="22"/>
    </row>
    <row r="406" spans="9:12" ht="12.75" customHeight="1">
      <c r="I406" s="70"/>
      <c r="J406" s="16"/>
      <c r="K406" s="21"/>
      <c r="L406" s="22"/>
    </row>
    <row r="407" spans="9:12" ht="12.75" customHeight="1">
      <c r="I407" s="70"/>
      <c r="J407" s="16"/>
      <c r="K407" s="21"/>
      <c r="L407" s="22"/>
    </row>
    <row r="408" spans="9:12" ht="12.75" customHeight="1">
      <c r="I408" s="70"/>
      <c r="J408" s="16"/>
      <c r="K408" s="21"/>
      <c r="L408" s="22"/>
    </row>
    <row r="409" spans="9:12" ht="12.75" customHeight="1">
      <c r="I409" s="70"/>
      <c r="J409" s="16"/>
      <c r="K409" s="21"/>
      <c r="L409" s="22"/>
    </row>
    <row r="410" spans="9:12" ht="12.75" customHeight="1">
      <c r="I410" s="70"/>
      <c r="J410" s="16"/>
      <c r="K410" s="21"/>
      <c r="L410" s="22"/>
    </row>
    <row r="411" spans="9:12" ht="12.75" customHeight="1">
      <c r="I411" s="70"/>
      <c r="J411" s="16"/>
      <c r="K411" s="21"/>
      <c r="L411" s="22"/>
    </row>
    <row r="412" spans="9:12" ht="12.75" customHeight="1">
      <c r="I412" s="70"/>
      <c r="J412" s="16"/>
      <c r="K412" s="21"/>
      <c r="L412" s="22"/>
    </row>
    <row r="413" spans="9:12" ht="12.75" customHeight="1">
      <c r="I413" s="70"/>
      <c r="J413" s="16"/>
      <c r="K413" s="21"/>
      <c r="L413" s="22"/>
    </row>
    <row r="414" spans="9:12" ht="12.75" customHeight="1">
      <c r="I414" s="70"/>
      <c r="J414" s="16"/>
      <c r="K414" s="21"/>
      <c r="L414" s="22"/>
    </row>
    <row r="415" spans="9:11" ht="12.75" customHeight="1">
      <c r="I415" s="70"/>
      <c r="K415" s="21"/>
    </row>
    <row r="416" spans="9:11" ht="12.75" customHeight="1">
      <c r="I416" s="70"/>
      <c r="K416" s="21"/>
    </row>
    <row r="417" spans="9:11" ht="12.75" customHeight="1">
      <c r="I417" s="70"/>
      <c r="K417" s="21"/>
    </row>
    <row r="418" spans="9:11" ht="12.75" customHeight="1">
      <c r="I418" s="70"/>
      <c r="K418" s="21"/>
    </row>
    <row r="419" spans="9:11" ht="12.75" customHeight="1">
      <c r="I419" s="70"/>
      <c r="K419" s="21"/>
    </row>
    <row r="420" spans="9:11" ht="12.75" customHeight="1">
      <c r="I420" s="70"/>
      <c r="K420" s="21"/>
    </row>
    <row r="421" spans="9:11" ht="12.75" customHeight="1">
      <c r="I421" s="70"/>
      <c r="K421" s="21"/>
    </row>
    <row r="422" spans="9:11" ht="12.75" customHeight="1">
      <c r="I422" s="70"/>
      <c r="K422" s="21"/>
    </row>
    <row r="423" spans="9:11" ht="12.75" customHeight="1">
      <c r="I423" s="70"/>
      <c r="K423" s="21"/>
    </row>
    <row r="424" spans="9:11" ht="12.75" customHeight="1">
      <c r="I424" s="70"/>
      <c r="K424" s="21"/>
    </row>
    <row r="425" spans="9:11" ht="12.75" customHeight="1">
      <c r="I425" s="70"/>
      <c r="K425" s="21"/>
    </row>
    <row r="426" spans="9:11" ht="12.75" customHeight="1">
      <c r="I426" s="70"/>
      <c r="K426" s="21"/>
    </row>
    <row r="427" spans="9:12" ht="12.75" customHeight="1">
      <c r="I427" s="70"/>
      <c r="J427" s="16"/>
      <c r="K427" s="21"/>
      <c r="L427" s="22"/>
    </row>
    <row r="428" spans="9:11" ht="12.75" customHeight="1">
      <c r="I428" s="70"/>
      <c r="K428" s="21"/>
    </row>
    <row r="429" spans="9:11" ht="12.75" customHeight="1">
      <c r="I429" s="70"/>
      <c r="K429" s="21"/>
    </row>
    <row r="430" spans="9:11" ht="12.75" customHeight="1">
      <c r="I430" s="70"/>
      <c r="K430" s="21"/>
    </row>
    <row r="431" spans="9:11" ht="12.75" customHeight="1">
      <c r="I431" s="70"/>
      <c r="K431" s="21"/>
    </row>
    <row r="432" spans="9:11" ht="12.75" customHeight="1">
      <c r="I432" s="70"/>
      <c r="K432" s="21"/>
    </row>
    <row r="433" spans="9:11" ht="12.75" customHeight="1">
      <c r="I433" s="70"/>
      <c r="K433" s="21"/>
    </row>
    <row r="434" spans="9:11" ht="12.75" customHeight="1">
      <c r="I434" s="70"/>
      <c r="K434" s="21"/>
    </row>
    <row r="435" spans="9:12" ht="12.75" customHeight="1">
      <c r="I435" s="70"/>
      <c r="J435" s="16"/>
      <c r="K435" s="21"/>
      <c r="L435" s="22"/>
    </row>
    <row r="436" spans="9:12" ht="12.75" customHeight="1">
      <c r="I436" s="70"/>
      <c r="J436" s="16"/>
      <c r="K436" s="21"/>
      <c r="L436" s="22"/>
    </row>
    <row r="437" spans="9:12" ht="12.75" customHeight="1">
      <c r="I437" s="70"/>
      <c r="J437" s="16"/>
      <c r="K437" s="21"/>
      <c r="L437" s="22"/>
    </row>
    <row r="438" spans="9:12" ht="12.75" customHeight="1">
      <c r="I438" s="70"/>
      <c r="J438" s="16"/>
      <c r="K438" s="21"/>
      <c r="L438" s="22"/>
    </row>
    <row r="439" spans="9:12" ht="12.75" customHeight="1">
      <c r="I439" s="70"/>
      <c r="J439" s="16"/>
      <c r="K439" s="21"/>
      <c r="L439" s="22"/>
    </row>
    <row r="440" spans="9:11" ht="12.75" customHeight="1">
      <c r="I440" s="70"/>
      <c r="K440" s="21"/>
    </row>
    <row r="441" spans="9:11" ht="12.75" customHeight="1">
      <c r="I441" s="70"/>
      <c r="K441" s="21"/>
    </row>
    <row r="442" spans="9:11" ht="12.75" customHeight="1">
      <c r="I442" s="70"/>
      <c r="K442" s="21"/>
    </row>
    <row r="443" spans="9:11" ht="12.75" customHeight="1">
      <c r="I443" s="70"/>
      <c r="K443" s="21"/>
    </row>
    <row r="444" spans="9:11" ht="12.75" customHeight="1">
      <c r="I444" s="70"/>
      <c r="K444" s="21"/>
    </row>
    <row r="445" spans="9:11" ht="12.75" customHeight="1">
      <c r="I445" s="70"/>
      <c r="K445" s="21"/>
    </row>
    <row r="446" spans="9:11" ht="12.75" customHeight="1">
      <c r="I446" s="70"/>
      <c r="K446" s="21"/>
    </row>
    <row r="447" spans="9:11" ht="12.75" customHeight="1">
      <c r="I447" s="70"/>
      <c r="K447" s="21"/>
    </row>
    <row r="448" spans="9:11" ht="12.75" customHeight="1">
      <c r="I448" s="70"/>
      <c r="K448" s="21"/>
    </row>
    <row r="449" spans="9:11" ht="12.75" customHeight="1">
      <c r="I449" s="70"/>
      <c r="K449" s="21"/>
    </row>
    <row r="450" spans="9:11" ht="12.75" customHeight="1">
      <c r="I450" s="70"/>
      <c r="K450" s="21"/>
    </row>
    <row r="451" spans="9:11" ht="12.75" customHeight="1">
      <c r="I451" s="70"/>
      <c r="K451" s="21"/>
    </row>
    <row r="452" spans="9:11" ht="12.75" customHeight="1">
      <c r="I452" s="70"/>
      <c r="K452" s="21"/>
    </row>
    <row r="453" spans="9:11" ht="12.75" customHeight="1">
      <c r="I453" s="70"/>
      <c r="K453" s="21"/>
    </row>
    <row r="454" spans="9:11" ht="12.75" customHeight="1">
      <c r="I454" s="70"/>
      <c r="K454" s="21"/>
    </row>
    <row r="455" spans="9:11" ht="12.75" customHeight="1">
      <c r="I455" s="70"/>
      <c r="K455" s="21"/>
    </row>
    <row r="456" spans="9:11" ht="12.75" customHeight="1">
      <c r="I456" s="70"/>
      <c r="K456" s="21"/>
    </row>
    <row r="457" spans="9:11" ht="12.75" customHeight="1">
      <c r="I457" s="70"/>
      <c r="K457" s="21"/>
    </row>
    <row r="458" spans="9:11" ht="12.75" customHeight="1">
      <c r="I458" s="70"/>
      <c r="K458" s="21"/>
    </row>
    <row r="459" spans="9:11" ht="12.75" customHeight="1">
      <c r="I459" s="70"/>
      <c r="K459" s="21"/>
    </row>
    <row r="460" spans="9:11" ht="12.75" customHeight="1">
      <c r="I460" s="70"/>
      <c r="K460" s="21"/>
    </row>
    <row r="461" spans="9:11" ht="12.75" customHeight="1">
      <c r="I461" s="70"/>
      <c r="K461" s="21"/>
    </row>
    <row r="462" spans="9:11" ht="12.75" customHeight="1">
      <c r="I462" s="70"/>
      <c r="K462" s="21"/>
    </row>
    <row r="463" spans="9:11" ht="12.75" customHeight="1">
      <c r="I463" s="70"/>
      <c r="K463" s="21"/>
    </row>
    <row r="464" spans="9:11" ht="12.75" customHeight="1">
      <c r="I464" s="70"/>
      <c r="K464" s="21"/>
    </row>
    <row r="465" spans="9:11" ht="12.75" customHeight="1">
      <c r="I465" s="70"/>
      <c r="K465" s="21"/>
    </row>
    <row r="466" spans="9:11" ht="12.75" customHeight="1">
      <c r="I466" s="70"/>
      <c r="K466" s="21"/>
    </row>
    <row r="467" spans="9:11" ht="12.75" customHeight="1">
      <c r="I467" s="70"/>
      <c r="K467" s="21"/>
    </row>
    <row r="468" spans="9:11" ht="12.75" customHeight="1">
      <c r="I468" s="70"/>
      <c r="K468" s="21"/>
    </row>
    <row r="469" spans="9:11" ht="12.75" customHeight="1">
      <c r="I469" s="70"/>
      <c r="K469" s="21"/>
    </row>
    <row r="470" spans="9:11" ht="12.75" customHeight="1">
      <c r="I470" s="70"/>
      <c r="K470" s="21"/>
    </row>
    <row r="471" spans="9:11" ht="12.75" customHeight="1">
      <c r="I471" s="70"/>
      <c r="K471" s="21"/>
    </row>
    <row r="472" spans="9:11" ht="12.75" customHeight="1">
      <c r="I472" s="70"/>
      <c r="K472" s="21"/>
    </row>
    <row r="473" spans="9:11" ht="12.75" customHeight="1">
      <c r="I473" s="70"/>
      <c r="K473" s="21"/>
    </row>
    <row r="474" spans="9:11" ht="12.75" customHeight="1">
      <c r="I474" s="70"/>
      <c r="K474" s="21"/>
    </row>
    <row r="475" spans="9:11" ht="12.75" customHeight="1">
      <c r="I475" s="70"/>
      <c r="K475" s="21"/>
    </row>
    <row r="476" spans="9:11" ht="12.75" customHeight="1">
      <c r="I476" s="70"/>
      <c r="K476" s="21"/>
    </row>
    <row r="477" spans="9:11" ht="12.75" customHeight="1">
      <c r="I477" s="70"/>
      <c r="K477" s="21"/>
    </row>
    <row r="478" spans="9:11" ht="12.75" customHeight="1">
      <c r="I478" s="70"/>
      <c r="K478" s="21"/>
    </row>
    <row r="479" spans="9:11" ht="12.75" customHeight="1">
      <c r="I479" s="70"/>
      <c r="K479" s="21"/>
    </row>
    <row r="480" spans="9:11" ht="12.75" customHeight="1">
      <c r="I480" s="70"/>
      <c r="K480" s="21"/>
    </row>
    <row r="481" spans="9:11" ht="12.75" customHeight="1">
      <c r="I481" s="70"/>
      <c r="K481" s="21"/>
    </row>
    <row r="482" spans="9:11" ht="12.75" customHeight="1">
      <c r="I482" s="70"/>
      <c r="K482" s="21"/>
    </row>
    <row r="483" spans="9:11" ht="12.75" customHeight="1">
      <c r="I483" s="70"/>
      <c r="K483" s="21"/>
    </row>
    <row r="484" spans="9:11" ht="12.75" customHeight="1">
      <c r="I484" s="70"/>
      <c r="K484" s="21"/>
    </row>
    <row r="485" spans="9:11" ht="12.75" customHeight="1">
      <c r="I485" s="70"/>
      <c r="K485" s="21"/>
    </row>
    <row r="486" spans="9:11" ht="12.75" customHeight="1">
      <c r="I486" s="70"/>
      <c r="K486" s="21"/>
    </row>
    <row r="487" spans="9:11" ht="12.75" customHeight="1">
      <c r="I487" s="70"/>
      <c r="K487" s="21"/>
    </row>
    <row r="488" spans="9:11" ht="12.75" customHeight="1">
      <c r="I488" s="70"/>
      <c r="K488" s="21"/>
    </row>
    <row r="489" spans="9:11" ht="12.75" customHeight="1">
      <c r="I489" s="70"/>
      <c r="K489" s="21"/>
    </row>
    <row r="490" spans="9:11" ht="12.75" customHeight="1">
      <c r="I490" s="70"/>
      <c r="K490" s="21"/>
    </row>
    <row r="491" spans="9:11" ht="12.75" customHeight="1">
      <c r="I491" s="70"/>
      <c r="K491" s="21"/>
    </row>
    <row r="492" spans="9:11" ht="12.75" customHeight="1">
      <c r="I492" s="70"/>
      <c r="K492" s="21"/>
    </row>
    <row r="493" spans="9:11" ht="12.75" customHeight="1">
      <c r="I493" s="70"/>
      <c r="K493" s="21"/>
    </row>
    <row r="494" spans="9:11" ht="12.75" customHeight="1">
      <c r="I494" s="70"/>
      <c r="K494" s="21"/>
    </row>
    <row r="495" spans="9:11" ht="12.75" customHeight="1">
      <c r="I495" s="70"/>
      <c r="K495" s="21"/>
    </row>
    <row r="496" spans="9:11" ht="12.75" customHeight="1">
      <c r="I496" s="70"/>
      <c r="K496" s="21"/>
    </row>
    <row r="497" spans="9:11" ht="12.75" customHeight="1">
      <c r="I497" s="70"/>
      <c r="K497" s="21"/>
    </row>
    <row r="498" spans="9:11" ht="12.75" customHeight="1">
      <c r="I498" s="70"/>
      <c r="K498" s="21"/>
    </row>
    <row r="499" spans="9:11" ht="12.75" customHeight="1">
      <c r="I499" s="70"/>
      <c r="K499" s="21"/>
    </row>
    <row r="500" spans="9:11" ht="12.75" customHeight="1">
      <c r="I500" s="70"/>
      <c r="K500" s="21"/>
    </row>
    <row r="501" spans="9:11" ht="12.75" customHeight="1">
      <c r="I501" s="70"/>
      <c r="K501" s="21"/>
    </row>
    <row r="502" spans="9:11" ht="12.75" customHeight="1">
      <c r="I502" s="70"/>
      <c r="K502" s="21"/>
    </row>
    <row r="503" spans="9:11" ht="12.75" customHeight="1">
      <c r="I503" s="70"/>
      <c r="K503" s="21"/>
    </row>
    <row r="504" spans="9:11" ht="12.75" customHeight="1">
      <c r="I504" s="70"/>
      <c r="K504" s="21"/>
    </row>
    <row r="505" spans="9:11" ht="12.75" customHeight="1">
      <c r="I505" s="70"/>
      <c r="K505" s="21"/>
    </row>
    <row r="506" spans="9:11" ht="12.75" customHeight="1">
      <c r="I506" s="70"/>
      <c r="K506" s="21"/>
    </row>
    <row r="507" spans="9:11" ht="12.75" customHeight="1">
      <c r="I507" s="70"/>
      <c r="K507" s="21"/>
    </row>
    <row r="508" spans="9:11" ht="12.75" customHeight="1">
      <c r="I508" s="70"/>
      <c r="K508" s="21"/>
    </row>
    <row r="509" spans="9:11" ht="12.75" customHeight="1">
      <c r="I509" s="70"/>
      <c r="K509" s="21"/>
    </row>
    <row r="510" spans="9:11" ht="12.75" customHeight="1">
      <c r="I510" s="70"/>
      <c r="K510" s="21"/>
    </row>
    <row r="511" spans="9:11" ht="12.75" customHeight="1">
      <c r="I511" s="70"/>
      <c r="K511" s="21"/>
    </row>
    <row r="512" spans="9:11" ht="12.75" customHeight="1">
      <c r="I512" s="70"/>
      <c r="K512" s="21"/>
    </row>
    <row r="513" spans="9:11" ht="12.75" customHeight="1">
      <c r="I513" s="70"/>
      <c r="K513" s="21"/>
    </row>
    <row r="514" spans="9:11" ht="12.75" customHeight="1">
      <c r="I514" s="70"/>
      <c r="K514" s="21"/>
    </row>
    <row r="515" spans="9:11" ht="12.75" customHeight="1">
      <c r="I515" s="70"/>
      <c r="K515" s="21"/>
    </row>
    <row r="516" spans="9:11" ht="12.75" customHeight="1">
      <c r="I516" s="70"/>
      <c r="K516" s="21"/>
    </row>
    <row r="517" spans="9:11" ht="12.75" customHeight="1">
      <c r="I517" s="70"/>
      <c r="K517" s="21"/>
    </row>
    <row r="518" spans="9:11" ht="12.75" customHeight="1">
      <c r="I518" s="70"/>
      <c r="K518" s="21"/>
    </row>
    <row r="519" spans="9:11" ht="12.75" customHeight="1">
      <c r="I519" s="70"/>
      <c r="K519" s="21"/>
    </row>
    <row r="520" spans="9:11" ht="12.75" customHeight="1">
      <c r="I520" s="70"/>
      <c r="K520" s="21"/>
    </row>
    <row r="521" spans="9:11" ht="12.75" customHeight="1">
      <c r="I521" s="70"/>
      <c r="K521" s="21"/>
    </row>
    <row r="522" spans="9:11" ht="12.75" customHeight="1">
      <c r="I522" s="70"/>
      <c r="K522" s="21"/>
    </row>
    <row r="523" spans="9:11" ht="12.75" customHeight="1">
      <c r="I523" s="70"/>
      <c r="K523" s="21"/>
    </row>
    <row r="524" spans="9:11" ht="12.75" customHeight="1">
      <c r="I524" s="70"/>
      <c r="K524" s="21"/>
    </row>
    <row r="525" spans="9:11" ht="12.75" customHeight="1">
      <c r="I525" s="70"/>
      <c r="K525" s="21"/>
    </row>
    <row r="526" spans="9:11" ht="12.75" customHeight="1">
      <c r="I526" s="70"/>
      <c r="K526" s="21"/>
    </row>
    <row r="527" spans="9:11" ht="12.75" customHeight="1">
      <c r="I527" s="70"/>
      <c r="K527" s="21"/>
    </row>
    <row r="528" spans="9:11" ht="12.75" customHeight="1">
      <c r="I528" s="70"/>
      <c r="K528" s="21"/>
    </row>
    <row r="529" spans="9:11" ht="12.75" customHeight="1">
      <c r="I529" s="70"/>
      <c r="K529" s="21"/>
    </row>
    <row r="530" spans="9:11" ht="12.75" customHeight="1">
      <c r="I530" s="70"/>
      <c r="K530" s="21"/>
    </row>
    <row r="531" spans="9:11" ht="12.75" customHeight="1">
      <c r="I531" s="70"/>
      <c r="K531" s="21"/>
    </row>
    <row r="532" spans="9:11" ht="12.75" customHeight="1">
      <c r="I532" s="70"/>
      <c r="K532" s="21"/>
    </row>
    <row r="533" spans="9:11" ht="12.75" customHeight="1">
      <c r="I533" s="70"/>
      <c r="K533" s="21"/>
    </row>
    <row r="534" spans="9:11" ht="12.75" customHeight="1">
      <c r="I534" s="70"/>
      <c r="K534" s="21"/>
    </row>
    <row r="535" spans="9:11" ht="12.75" customHeight="1">
      <c r="I535" s="70"/>
      <c r="K535" s="21"/>
    </row>
    <row r="536" spans="9:11" ht="12.75" customHeight="1">
      <c r="I536" s="70"/>
      <c r="K536" s="21"/>
    </row>
    <row r="537" spans="9:11" ht="12.75" customHeight="1">
      <c r="I537" s="70"/>
      <c r="K537" s="21"/>
    </row>
    <row r="538" spans="9:11" ht="12.75" customHeight="1">
      <c r="I538" s="70"/>
      <c r="K538" s="21"/>
    </row>
    <row r="539" spans="9:11" ht="12.75" customHeight="1">
      <c r="I539" s="70"/>
      <c r="K539" s="21"/>
    </row>
    <row r="540" spans="9:11" ht="12.75" customHeight="1">
      <c r="I540" s="70"/>
      <c r="K540" s="21"/>
    </row>
    <row r="541" spans="9:11" ht="12.75" customHeight="1">
      <c r="I541" s="70"/>
      <c r="K541" s="21"/>
    </row>
    <row r="542" spans="9:11" ht="12.75" customHeight="1">
      <c r="I542" s="70"/>
      <c r="K542" s="21"/>
    </row>
    <row r="543" spans="9:11" ht="12.75" customHeight="1">
      <c r="I543" s="70"/>
      <c r="K543" s="21"/>
    </row>
    <row r="544" spans="9:11" ht="12.75" customHeight="1">
      <c r="I544" s="70"/>
      <c r="K544" s="21"/>
    </row>
    <row r="545" spans="9:11" ht="12.75" customHeight="1">
      <c r="I545" s="70"/>
      <c r="K545" s="21"/>
    </row>
    <row r="546" spans="9:11" ht="12.75" customHeight="1">
      <c r="I546" s="70"/>
      <c r="K546" s="21"/>
    </row>
    <row r="547" spans="9:11" ht="12.75" customHeight="1">
      <c r="I547" s="70"/>
      <c r="K547" s="21"/>
    </row>
    <row r="548" spans="9:11" ht="12.75" customHeight="1">
      <c r="I548" s="70"/>
      <c r="K548" s="21"/>
    </row>
    <row r="549" spans="9:11" ht="12.75" customHeight="1">
      <c r="I549" s="70"/>
      <c r="K549" s="21"/>
    </row>
    <row r="550" spans="9:11" ht="12.75" customHeight="1">
      <c r="I550" s="70"/>
      <c r="K550" s="21"/>
    </row>
    <row r="551" spans="9:11" ht="12.75" customHeight="1">
      <c r="I551" s="70"/>
      <c r="K551" s="21"/>
    </row>
    <row r="552" spans="9:11" ht="12.75" customHeight="1">
      <c r="I552" s="70"/>
      <c r="K552" s="21"/>
    </row>
    <row r="553" spans="9:11" ht="12.75" customHeight="1">
      <c r="I553" s="70"/>
      <c r="K553" s="21"/>
    </row>
    <row r="554" spans="9:11" ht="12.75" customHeight="1">
      <c r="I554" s="70"/>
      <c r="K554" s="21"/>
    </row>
    <row r="555" spans="9:11" ht="12.75" customHeight="1">
      <c r="I555" s="70"/>
      <c r="K555" s="21"/>
    </row>
    <row r="556" spans="9:11" ht="12.75" customHeight="1">
      <c r="I556" s="70"/>
      <c r="K556" s="21"/>
    </row>
    <row r="557" spans="9:11" ht="12.75" customHeight="1">
      <c r="I557" s="70"/>
      <c r="K557" s="21"/>
    </row>
    <row r="558" spans="9:11" ht="12.75" customHeight="1">
      <c r="I558" s="70"/>
      <c r="K558" s="21"/>
    </row>
    <row r="559" spans="9:11" ht="12.75" customHeight="1">
      <c r="I559" s="70"/>
      <c r="K559" s="21"/>
    </row>
    <row r="560" spans="9:11" ht="12.75" customHeight="1">
      <c r="I560" s="70"/>
      <c r="K560" s="21"/>
    </row>
    <row r="561" spans="9:11" ht="12.75" customHeight="1">
      <c r="I561" s="70"/>
      <c r="K561" s="21"/>
    </row>
    <row r="562" spans="9:11" ht="12.75" customHeight="1">
      <c r="I562" s="70"/>
      <c r="K562" s="21"/>
    </row>
    <row r="563" spans="9:11" ht="12.75" customHeight="1">
      <c r="I563" s="70"/>
      <c r="K563" s="21"/>
    </row>
    <row r="564" spans="9:11" ht="12.75" customHeight="1">
      <c r="I564" s="70"/>
      <c r="K564" s="21"/>
    </row>
    <row r="565" spans="9:11" ht="12.75" customHeight="1">
      <c r="I565" s="70"/>
      <c r="K565" s="21"/>
    </row>
    <row r="566" spans="9:11" ht="12.75" customHeight="1">
      <c r="I566" s="70"/>
      <c r="K566" s="21"/>
    </row>
    <row r="567" spans="9:11" ht="12.75" customHeight="1">
      <c r="I567" s="70"/>
      <c r="K567" s="21"/>
    </row>
    <row r="568" spans="9:11" ht="12.75" customHeight="1">
      <c r="I568" s="70"/>
      <c r="K568" s="21"/>
    </row>
    <row r="569" spans="9:11" ht="12.75" customHeight="1">
      <c r="I569" s="70"/>
      <c r="K569" s="21"/>
    </row>
    <row r="570" spans="9:11" ht="12.75" customHeight="1">
      <c r="I570" s="70"/>
      <c r="K570" s="21"/>
    </row>
    <row r="571" spans="9:11" ht="12.75" customHeight="1">
      <c r="I571" s="70"/>
      <c r="K571" s="21"/>
    </row>
    <row r="572" spans="9:11" ht="12.75" customHeight="1">
      <c r="I572" s="70"/>
      <c r="K572" s="21"/>
    </row>
    <row r="573" spans="9:11" ht="12.75" customHeight="1">
      <c r="I573" s="70"/>
      <c r="K573" s="21"/>
    </row>
    <row r="574" spans="9:11" ht="12.75" customHeight="1">
      <c r="I574" s="70"/>
      <c r="K574" s="21"/>
    </row>
    <row r="575" spans="9:11" ht="12.75" customHeight="1">
      <c r="I575" s="70"/>
      <c r="K575" s="21"/>
    </row>
    <row r="576" spans="9:11" ht="12.75" customHeight="1">
      <c r="I576" s="70"/>
      <c r="K576" s="21"/>
    </row>
    <row r="577" spans="9:11" ht="12.75" customHeight="1">
      <c r="I577" s="70"/>
      <c r="K577" s="21"/>
    </row>
    <row r="578" spans="9:11" ht="12.75" customHeight="1">
      <c r="I578" s="70"/>
      <c r="K578" s="21"/>
    </row>
    <row r="579" spans="9:11" ht="12.75" customHeight="1">
      <c r="I579" s="70"/>
      <c r="K579" s="21"/>
    </row>
    <row r="580" spans="9:11" ht="12.75" customHeight="1">
      <c r="I580" s="70"/>
      <c r="K580" s="21"/>
    </row>
    <row r="581" spans="9:11" ht="12.75" customHeight="1">
      <c r="I581" s="70"/>
      <c r="K581" s="21"/>
    </row>
    <row r="582" spans="9:11" ht="12.75" customHeight="1">
      <c r="I582" s="70"/>
      <c r="K582" s="21"/>
    </row>
    <row r="583" spans="9:11" ht="12.75" customHeight="1">
      <c r="I583" s="70"/>
      <c r="K583" s="21"/>
    </row>
    <row r="584" spans="9:11" ht="12.75" customHeight="1">
      <c r="I584" s="70"/>
      <c r="K584" s="21"/>
    </row>
    <row r="585" spans="9:11" ht="12.75" customHeight="1">
      <c r="I585" s="70"/>
      <c r="K585" s="21"/>
    </row>
    <row r="586" spans="9:11" ht="12.75" customHeight="1">
      <c r="I586" s="70"/>
      <c r="K586" s="21"/>
    </row>
    <row r="587" spans="9:11" ht="12.75" customHeight="1">
      <c r="I587" s="70"/>
      <c r="K587" s="21"/>
    </row>
    <row r="588" spans="9:11" ht="12.75" customHeight="1">
      <c r="I588" s="70"/>
      <c r="K588" s="21"/>
    </row>
    <row r="589" spans="9:11" ht="12.75" customHeight="1">
      <c r="I589" s="70"/>
      <c r="K589" s="21"/>
    </row>
    <row r="590" spans="9:11" ht="12.75" customHeight="1">
      <c r="I590" s="70"/>
      <c r="K590" s="21"/>
    </row>
    <row r="591" spans="9:11" ht="12.75" customHeight="1">
      <c r="I591" s="70"/>
      <c r="K591" s="21"/>
    </row>
    <row r="592" spans="9:11" ht="12.75" customHeight="1">
      <c r="I592" s="70"/>
      <c r="K592" s="21"/>
    </row>
    <row r="593" spans="9:11" ht="12.75" customHeight="1">
      <c r="I593" s="70"/>
      <c r="K593" s="21"/>
    </row>
    <row r="594" spans="9:11" ht="12.75" customHeight="1">
      <c r="I594" s="70"/>
      <c r="K594" s="21"/>
    </row>
    <row r="595" spans="9:11" ht="12.75" customHeight="1">
      <c r="I595" s="70"/>
      <c r="K595" s="21"/>
    </row>
    <row r="596" spans="9:11" ht="12.75" customHeight="1">
      <c r="I596" s="70"/>
      <c r="K596" s="21"/>
    </row>
    <row r="597" spans="9:11" ht="12.75" customHeight="1">
      <c r="I597" s="70"/>
      <c r="K597" s="21"/>
    </row>
    <row r="598" spans="9:11" ht="12.75" customHeight="1">
      <c r="I598" s="70"/>
      <c r="K598" s="21"/>
    </row>
    <row r="599" spans="9:11" ht="12.75" customHeight="1">
      <c r="I599" s="70"/>
      <c r="K599" s="21"/>
    </row>
    <row r="600" spans="9:11" ht="12.75" customHeight="1">
      <c r="I600" s="70"/>
      <c r="K600" s="21"/>
    </row>
    <row r="601" spans="9:11" ht="12.75" customHeight="1">
      <c r="I601" s="70"/>
      <c r="K601" s="21"/>
    </row>
    <row r="602" spans="9:11" ht="12.75" customHeight="1">
      <c r="I602" s="70"/>
      <c r="K602" s="21"/>
    </row>
    <row r="603" spans="9:11" ht="12.75" customHeight="1">
      <c r="I603" s="70"/>
      <c r="K603" s="21"/>
    </row>
    <row r="604" spans="9:11" ht="12.75" customHeight="1">
      <c r="I604" s="70"/>
      <c r="K604" s="21"/>
    </row>
    <row r="605" spans="9:11" ht="12.75" customHeight="1">
      <c r="I605" s="70"/>
      <c r="K605" s="21"/>
    </row>
    <row r="606" spans="9:11" ht="12.75" customHeight="1">
      <c r="I606" s="70"/>
      <c r="K606" s="21"/>
    </row>
    <row r="607" spans="9:11" ht="12.75" customHeight="1">
      <c r="I607" s="70"/>
      <c r="K607" s="21"/>
    </row>
    <row r="608" spans="9:11" ht="12.75" customHeight="1">
      <c r="I608" s="70"/>
      <c r="K608" s="21"/>
    </row>
    <row r="609" spans="9:11" ht="12.75" customHeight="1">
      <c r="I609" s="70"/>
      <c r="K609" s="21"/>
    </row>
    <row r="610" spans="9:11" ht="12.75" customHeight="1">
      <c r="I610" s="70"/>
      <c r="K610" s="21"/>
    </row>
    <row r="611" spans="9:11" ht="12.75" customHeight="1">
      <c r="I611" s="70"/>
      <c r="K611" s="21"/>
    </row>
    <row r="612" spans="9:11" ht="12.75" customHeight="1">
      <c r="I612" s="70"/>
      <c r="K612" s="21"/>
    </row>
    <row r="613" spans="9:11" ht="12.75" customHeight="1">
      <c r="I613" s="70"/>
      <c r="K613" s="21"/>
    </row>
    <row r="614" spans="9:11" ht="12.75" customHeight="1">
      <c r="I614" s="70"/>
      <c r="K614" s="21"/>
    </row>
    <row r="615" spans="9:11" ht="12.75" customHeight="1">
      <c r="I615" s="70"/>
      <c r="K615" s="21"/>
    </row>
    <row r="616" spans="9:11" ht="12.75" customHeight="1">
      <c r="I616" s="70"/>
      <c r="K616" s="21"/>
    </row>
    <row r="617" spans="9:11" ht="12.75" customHeight="1">
      <c r="I617" s="70"/>
      <c r="K617" s="21"/>
    </row>
    <row r="618" spans="9:11" ht="12.75" customHeight="1">
      <c r="I618" s="70"/>
      <c r="K618" s="21"/>
    </row>
    <row r="619" spans="9:11" ht="12.75" customHeight="1">
      <c r="I619" s="70"/>
      <c r="K619" s="21"/>
    </row>
    <row r="620" spans="9:11" ht="12.75" customHeight="1">
      <c r="I620" s="70"/>
      <c r="K620" s="21"/>
    </row>
    <row r="621" spans="9:11" ht="12.75" customHeight="1">
      <c r="I621" s="70"/>
      <c r="K621" s="21"/>
    </row>
    <row r="622" spans="9:11" ht="12.75" customHeight="1">
      <c r="I622" s="70"/>
      <c r="K622" s="21"/>
    </row>
    <row r="623" spans="9:11" ht="12.75" customHeight="1">
      <c r="I623" s="70"/>
      <c r="K623" s="21"/>
    </row>
    <row r="624" spans="9:11" ht="12.75" customHeight="1">
      <c r="I624" s="70"/>
      <c r="K624" s="21"/>
    </row>
    <row r="625" spans="9:11" ht="12.75" customHeight="1">
      <c r="I625" s="70"/>
      <c r="K625" s="21"/>
    </row>
    <row r="626" spans="9:11" ht="12.75" customHeight="1">
      <c r="I626" s="70"/>
      <c r="K626" s="21"/>
    </row>
    <row r="627" spans="9:11" ht="12.75" customHeight="1">
      <c r="I627" s="70"/>
      <c r="K627" s="21"/>
    </row>
    <row r="628" spans="9:11" ht="12.75" customHeight="1">
      <c r="I628" s="70"/>
      <c r="K628" s="21"/>
    </row>
    <row r="629" spans="9:11" ht="12.75" customHeight="1">
      <c r="I629" s="70"/>
      <c r="K629" s="21"/>
    </row>
    <row r="630" spans="9:11" ht="12.75" customHeight="1">
      <c r="I630" s="70"/>
      <c r="K630" s="21"/>
    </row>
    <row r="631" spans="9:11" ht="12.75" customHeight="1">
      <c r="I631" s="70"/>
      <c r="K631" s="21"/>
    </row>
    <row r="632" spans="9:11" ht="12.75" customHeight="1">
      <c r="I632" s="70"/>
      <c r="K632" s="21"/>
    </row>
    <row r="633" spans="9:11" ht="12.75" customHeight="1">
      <c r="I633" s="70"/>
      <c r="K633" s="21"/>
    </row>
    <row r="634" spans="9:11" ht="12.75" customHeight="1">
      <c r="I634" s="70"/>
      <c r="K634" s="21"/>
    </row>
    <row r="635" spans="9:11" ht="12.75" customHeight="1">
      <c r="I635" s="70"/>
      <c r="K635" s="21"/>
    </row>
    <row r="636" spans="9:11" ht="12.75" customHeight="1">
      <c r="I636" s="70"/>
      <c r="K636" s="21"/>
    </row>
    <row r="637" spans="9:11" ht="12.75" customHeight="1">
      <c r="I637" s="70"/>
      <c r="K637" s="21"/>
    </row>
    <row r="638" spans="9:11" ht="12.75" customHeight="1">
      <c r="I638" s="70"/>
      <c r="K638" s="21"/>
    </row>
    <row r="639" spans="9:11" ht="12.75" customHeight="1">
      <c r="I639" s="70"/>
      <c r="K639" s="21"/>
    </row>
    <row r="640" spans="9:11" ht="12.75" customHeight="1">
      <c r="I640" s="70"/>
      <c r="K640" s="21"/>
    </row>
    <row r="641" spans="9:11" ht="12.75" customHeight="1">
      <c r="I641" s="70"/>
      <c r="K641" s="21"/>
    </row>
    <row r="642" spans="9:11" ht="12.75" customHeight="1">
      <c r="I642" s="70"/>
      <c r="K642" s="21"/>
    </row>
    <row r="643" spans="9:11" ht="12.75" customHeight="1">
      <c r="I643" s="70"/>
      <c r="K643" s="21"/>
    </row>
    <row r="644" spans="9:11" ht="12.75" customHeight="1">
      <c r="I644" s="70"/>
      <c r="K644" s="21"/>
    </row>
    <row r="645" spans="9:11" ht="12.75" customHeight="1">
      <c r="I645" s="70"/>
      <c r="K645" s="21"/>
    </row>
    <row r="646" spans="9:11" ht="12.75" customHeight="1">
      <c r="I646" s="70"/>
      <c r="K646" s="21"/>
    </row>
    <row r="647" spans="9:11" ht="12.75" customHeight="1">
      <c r="I647" s="70"/>
      <c r="K647" s="21"/>
    </row>
    <row r="648" spans="9:11" ht="12.75" customHeight="1">
      <c r="I648" s="70"/>
      <c r="K648" s="21"/>
    </row>
    <row r="649" spans="9:11" ht="12.75" customHeight="1">
      <c r="I649" s="70"/>
      <c r="K649" s="21"/>
    </row>
    <row r="650" spans="9:11" ht="12.75" customHeight="1">
      <c r="I650" s="70"/>
      <c r="K650" s="21"/>
    </row>
    <row r="651" spans="9:11" ht="12.75" customHeight="1">
      <c r="I651" s="70"/>
      <c r="K651" s="21"/>
    </row>
    <row r="652" spans="9:11" ht="12.75" customHeight="1">
      <c r="I652" s="70"/>
      <c r="K652" s="21"/>
    </row>
    <row r="653" spans="9:11" ht="12.75" customHeight="1">
      <c r="I653" s="70"/>
      <c r="K653" s="21"/>
    </row>
    <row r="654" spans="9:11" ht="12.75" customHeight="1">
      <c r="I654" s="70"/>
      <c r="K654" s="21"/>
    </row>
    <row r="655" spans="9:11" ht="12.75" customHeight="1">
      <c r="I655" s="70"/>
      <c r="K655" s="21"/>
    </row>
    <row r="656" spans="9:11" ht="12.75" customHeight="1">
      <c r="I656" s="70"/>
      <c r="K656" s="21"/>
    </row>
    <row r="657" spans="9:11" ht="12.75" customHeight="1">
      <c r="I657" s="70"/>
      <c r="K657" s="21"/>
    </row>
    <row r="658" spans="9:11" ht="12.75" customHeight="1">
      <c r="I658" s="70"/>
      <c r="K658" s="21"/>
    </row>
    <row r="659" spans="9:11" ht="12.75" customHeight="1">
      <c r="I659" s="70"/>
      <c r="K659" s="21"/>
    </row>
    <row r="660" spans="9:11" ht="12.75" customHeight="1">
      <c r="I660" s="70"/>
      <c r="K660" s="21"/>
    </row>
    <row r="661" spans="9:11" ht="12.75" customHeight="1">
      <c r="I661" s="70"/>
      <c r="K661" s="21">
        <v>1</v>
      </c>
    </row>
    <row r="662" spans="9:11" ht="12.75" customHeight="1">
      <c r="I662" s="70"/>
      <c r="K662" s="21"/>
    </row>
    <row r="663" spans="9:11" ht="12.75" customHeight="1">
      <c r="I663" s="70"/>
      <c r="K663" s="21"/>
    </row>
    <row r="664" spans="9:11" ht="12.75" customHeight="1">
      <c r="I664" s="70"/>
      <c r="K664" s="21"/>
    </row>
    <row r="665" spans="9:11" ht="12.75" customHeight="1">
      <c r="I665" s="70"/>
      <c r="K665" s="21"/>
    </row>
    <row r="666" spans="9:11" ht="12.75" customHeight="1">
      <c r="I666" s="70"/>
      <c r="K666" s="21"/>
    </row>
    <row r="667" spans="9:11" ht="12.75" customHeight="1">
      <c r="I667" s="70"/>
      <c r="K667" s="21"/>
    </row>
    <row r="668" spans="9:11" ht="12.75" customHeight="1">
      <c r="I668" s="70"/>
      <c r="K668" s="21"/>
    </row>
    <row r="669" spans="9:11" ht="12.75" customHeight="1">
      <c r="I669" s="70"/>
      <c r="K669" s="21"/>
    </row>
    <row r="670" spans="9:11" ht="12.75" customHeight="1">
      <c r="I670" s="70"/>
      <c r="K670" s="21"/>
    </row>
    <row r="671" spans="9:11" ht="12.75" customHeight="1">
      <c r="I671" s="70"/>
      <c r="K671" s="21"/>
    </row>
    <row r="672" spans="9:11" ht="12.75" customHeight="1">
      <c r="I672" s="70"/>
      <c r="K672" s="21"/>
    </row>
    <row r="673" spans="9:11" ht="12.75" customHeight="1">
      <c r="I673" s="70"/>
      <c r="K673" s="21"/>
    </row>
    <row r="674" spans="9:11" ht="12.75" customHeight="1">
      <c r="I674" s="70"/>
      <c r="K674" s="21"/>
    </row>
    <row r="675" spans="9:11" ht="12.75" customHeight="1">
      <c r="I675" s="70"/>
      <c r="K675" s="21"/>
    </row>
    <row r="676" spans="9:11" ht="12.75" customHeight="1">
      <c r="I676" s="70"/>
      <c r="K676" s="21"/>
    </row>
    <row r="677" spans="9:11" ht="12.75" customHeight="1">
      <c r="I677" s="70"/>
      <c r="K677" s="21"/>
    </row>
    <row r="678" spans="9:11" ht="12.75" customHeight="1">
      <c r="I678" s="70"/>
      <c r="K678" s="21"/>
    </row>
    <row r="679" spans="9:11" ht="12.75" customHeight="1">
      <c r="I679" s="70"/>
      <c r="K679" s="21"/>
    </row>
    <row r="680" spans="9:11" ht="12.75" customHeight="1">
      <c r="I680" s="70"/>
      <c r="K680" s="21"/>
    </row>
    <row r="681" spans="9:11" ht="12.75" customHeight="1">
      <c r="I681" s="70"/>
      <c r="K681" s="21"/>
    </row>
    <row r="682" spans="9:11" ht="12.75" customHeight="1">
      <c r="I682" s="70"/>
      <c r="K682" s="21"/>
    </row>
    <row r="683" spans="9:11" ht="12.75" customHeight="1">
      <c r="I683" s="70"/>
      <c r="K683" s="21"/>
    </row>
    <row r="684" spans="9:11" ht="12.75" customHeight="1">
      <c r="I684" s="70"/>
      <c r="K684" s="21"/>
    </row>
    <row r="685" spans="9:11" ht="12.75" customHeight="1">
      <c r="I685" s="70"/>
      <c r="K685" s="21"/>
    </row>
    <row r="686" spans="9:11" ht="12.75" customHeight="1">
      <c r="I686" s="70"/>
      <c r="K686" s="21"/>
    </row>
    <row r="687" spans="9:11" ht="12.75" customHeight="1">
      <c r="I687" s="70"/>
      <c r="K687" s="21"/>
    </row>
    <row r="688" spans="9:11" ht="12.75" customHeight="1">
      <c r="I688" s="70"/>
      <c r="K688" s="21"/>
    </row>
    <row r="689" spans="9:11" ht="12.75" customHeight="1">
      <c r="I689" s="70"/>
      <c r="K689" s="21"/>
    </row>
    <row r="690" spans="9:11" ht="12.75" customHeight="1">
      <c r="I690" s="70"/>
      <c r="K690" s="21"/>
    </row>
    <row r="691" spans="9:11" ht="12.75" customHeight="1">
      <c r="I691" s="70"/>
      <c r="K691" s="21"/>
    </row>
    <row r="692" spans="9:11" ht="12.75" customHeight="1">
      <c r="I692" s="70"/>
      <c r="K692" s="21"/>
    </row>
    <row r="693" spans="9:11" ht="12.75" customHeight="1">
      <c r="I693" s="70"/>
      <c r="K693" s="21"/>
    </row>
    <row r="694" spans="9:11" ht="12.75" customHeight="1">
      <c r="I694" s="70"/>
      <c r="K694" s="21"/>
    </row>
    <row r="695" spans="9:11" ht="12.75" customHeight="1">
      <c r="I695" s="70"/>
      <c r="K695" s="21"/>
    </row>
    <row r="696" spans="9:11" ht="12.75" customHeight="1">
      <c r="I696" s="70"/>
      <c r="K696" s="21"/>
    </row>
    <row r="697" spans="9:11" ht="12.75" customHeight="1">
      <c r="I697" s="70"/>
      <c r="K697" s="21"/>
    </row>
    <row r="698" spans="9:11" ht="12.75" customHeight="1">
      <c r="I698" s="70"/>
      <c r="K698" s="21"/>
    </row>
    <row r="699" spans="9:11" ht="12.75" customHeight="1">
      <c r="I699" s="70"/>
      <c r="K699" s="21"/>
    </row>
    <row r="700" spans="9:11" ht="12.75" customHeight="1">
      <c r="I700" s="70"/>
      <c r="K700" s="21"/>
    </row>
    <row r="701" spans="9:11" ht="12.75" customHeight="1">
      <c r="I701" s="70"/>
      <c r="K701" s="21"/>
    </row>
    <row r="702" spans="9:11" ht="12.75" customHeight="1">
      <c r="I702" s="70"/>
      <c r="K702" s="21"/>
    </row>
    <row r="703" spans="9:11" ht="12.75" customHeight="1">
      <c r="I703" s="70"/>
      <c r="K703" s="21"/>
    </row>
    <row r="704" spans="9:11" ht="12.75" customHeight="1">
      <c r="I704" s="70"/>
      <c r="K704" s="21"/>
    </row>
    <row r="705" spans="9:11" ht="12.75" customHeight="1">
      <c r="I705" s="70"/>
      <c r="K705" s="21"/>
    </row>
    <row r="706" spans="9:11" ht="12.75" customHeight="1">
      <c r="I706" s="70"/>
      <c r="K706" s="21"/>
    </row>
    <row r="707" spans="9:11" ht="12.75" customHeight="1">
      <c r="I707" s="70"/>
      <c r="K707" s="21"/>
    </row>
    <row r="708" spans="9:11" ht="12.75" customHeight="1">
      <c r="I708" s="70"/>
      <c r="K708" s="21"/>
    </row>
    <row r="709" spans="9:11" ht="12.75" customHeight="1">
      <c r="I709" s="70"/>
      <c r="K709" s="21"/>
    </row>
    <row r="710" spans="9:11" ht="12.75" customHeight="1">
      <c r="I710" s="70"/>
      <c r="K710" s="21"/>
    </row>
    <row r="711" spans="9:11" ht="12.75" customHeight="1">
      <c r="I711" s="70"/>
      <c r="K711" s="21"/>
    </row>
    <row r="712" spans="9:11" ht="12.75" customHeight="1">
      <c r="I712" s="70"/>
      <c r="K712" s="21"/>
    </row>
    <row r="713" spans="9:11" ht="12.75" customHeight="1">
      <c r="I713" s="70"/>
      <c r="K713" s="21"/>
    </row>
    <row r="714" spans="9:11" ht="12.75" customHeight="1">
      <c r="I714" s="70"/>
      <c r="K714" s="21"/>
    </row>
    <row r="715" spans="9:11" ht="12.75" customHeight="1">
      <c r="I715" s="70"/>
      <c r="K715" s="21"/>
    </row>
    <row r="716" spans="9:11" ht="12.75" customHeight="1">
      <c r="I716" s="70"/>
      <c r="K716" s="21"/>
    </row>
    <row r="717" spans="9:11" ht="12.75" customHeight="1">
      <c r="I717" s="70"/>
      <c r="K717" s="21"/>
    </row>
    <row r="718" spans="9:11" ht="12.75" customHeight="1">
      <c r="I718" s="70"/>
      <c r="K718" s="21"/>
    </row>
    <row r="719" spans="9:11" ht="12.75" customHeight="1">
      <c r="I719" s="70"/>
      <c r="K719" s="21"/>
    </row>
    <row r="720" spans="9:11" ht="12.75" customHeight="1">
      <c r="I720" s="70"/>
      <c r="K720" s="21"/>
    </row>
    <row r="721" spans="9:11" ht="12.75" customHeight="1">
      <c r="I721" s="70"/>
      <c r="K721" s="21"/>
    </row>
    <row r="722" spans="9:11" ht="12.75" customHeight="1">
      <c r="I722" s="70"/>
      <c r="K722" s="21"/>
    </row>
    <row r="723" spans="9:11" ht="12.75" customHeight="1">
      <c r="I723" s="70"/>
      <c r="K723" s="21"/>
    </row>
    <row r="724" spans="9:11" ht="12.75" customHeight="1">
      <c r="I724" s="70"/>
      <c r="K724" s="21"/>
    </row>
    <row r="725" spans="9:11" ht="12.75" customHeight="1">
      <c r="I725" s="70"/>
      <c r="K725" s="21"/>
    </row>
    <row r="726" spans="9:11" ht="12.75" customHeight="1">
      <c r="I726" s="70"/>
      <c r="K726" s="21"/>
    </row>
    <row r="727" spans="9:11" ht="12.75" customHeight="1">
      <c r="I727" s="70"/>
      <c r="K727" s="21"/>
    </row>
    <row r="728" spans="9:11" ht="12.75" customHeight="1">
      <c r="I728" s="70"/>
      <c r="K728" s="21"/>
    </row>
    <row r="729" spans="9:11" ht="12.75" customHeight="1">
      <c r="I729" s="70"/>
      <c r="K729" s="21"/>
    </row>
    <row r="730" spans="9:11" ht="12.75" customHeight="1">
      <c r="I730" s="70"/>
      <c r="K730" s="21"/>
    </row>
    <row r="731" spans="9:11" ht="12.75" customHeight="1">
      <c r="I731" s="70"/>
      <c r="K731" s="21"/>
    </row>
    <row r="732" spans="9:11" ht="12.75" customHeight="1">
      <c r="I732" s="70"/>
      <c r="K732" s="21"/>
    </row>
    <row r="733" spans="9:11" ht="12.75" customHeight="1">
      <c r="I733" s="70"/>
      <c r="K733" s="21"/>
    </row>
    <row r="734" spans="9:11" ht="12.75" customHeight="1">
      <c r="I734" s="70"/>
      <c r="K734" s="21"/>
    </row>
    <row r="735" spans="9:11" ht="12.75" customHeight="1">
      <c r="I735" s="70"/>
      <c r="K735" s="21"/>
    </row>
    <row r="736" spans="9:11" ht="12.75" customHeight="1">
      <c r="I736" s="70"/>
      <c r="K736" s="21"/>
    </row>
    <row r="737" spans="9:11" ht="12.75" customHeight="1">
      <c r="I737" s="70"/>
      <c r="K737" s="21"/>
    </row>
    <row r="738" spans="9:11" ht="12.75" customHeight="1">
      <c r="I738" s="70"/>
      <c r="K738" s="21"/>
    </row>
    <row r="739" spans="9:11" ht="12.75" customHeight="1">
      <c r="I739" s="70"/>
      <c r="K739" s="21"/>
    </row>
    <row r="740" spans="9:11" ht="12.75" customHeight="1">
      <c r="I740" s="70"/>
      <c r="K740" s="21"/>
    </row>
    <row r="741" spans="9:11" ht="12.75" customHeight="1">
      <c r="I741" s="70"/>
      <c r="K741" s="21"/>
    </row>
    <row r="742" spans="9:11" ht="12.75" customHeight="1">
      <c r="I742" s="70"/>
      <c r="K742" s="21"/>
    </row>
    <row r="743" spans="9:11" ht="12.75" customHeight="1">
      <c r="I743" s="70"/>
      <c r="K743" s="21"/>
    </row>
    <row r="744" spans="9:11" ht="12.75" customHeight="1">
      <c r="I744" s="70"/>
      <c r="K744" s="21"/>
    </row>
    <row r="745" spans="9:11" ht="12.75" customHeight="1">
      <c r="I745" s="70"/>
      <c r="K745" s="21"/>
    </row>
    <row r="746" spans="9:11" ht="12.75" customHeight="1">
      <c r="I746" s="70"/>
      <c r="K746" s="21"/>
    </row>
    <row r="747" spans="9:11" ht="12.75" customHeight="1">
      <c r="I747" s="70"/>
      <c r="K747" s="21"/>
    </row>
    <row r="748" spans="9:11" ht="12.75" customHeight="1">
      <c r="I748" s="70"/>
      <c r="K748" s="21"/>
    </row>
    <row r="749" spans="9:11" ht="12.75" customHeight="1">
      <c r="I749" s="70"/>
      <c r="K749" s="21"/>
    </row>
    <row r="750" spans="9:11" ht="12.75" customHeight="1">
      <c r="I750" s="70"/>
      <c r="K750" s="21"/>
    </row>
    <row r="751" spans="9:11" ht="12.75" customHeight="1">
      <c r="I751" s="70"/>
      <c r="K751" s="21"/>
    </row>
    <row r="752" spans="9:11" ht="12.75" customHeight="1">
      <c r="I752" s="70"/>
      <c r="K752" s="21"/>
    </row>
    <row r="753" spans="9:11" ht="12.75" customHeight="1">
      <c r="I753" s="70"/>
      <c r="K753" s="21"/>
    </row>
    <row r="754" spans="9:11" ht="12.75" customHeight="1">
      <c r="I754" s="70"/>
      <c r="K754" s="21"/>
    </row>
    <row r="755" spans="9:11" ht="12.75" customHeight="1">
      <c r="I755" s="70"/>
      <c r="K755" s="21"/>
    </row>
    <row r="756" spans="9:11" ht="12.75" customHeight="1">
      <c r="I756" s="70"/>
      <c r="K756" s="21"/>
    </row>
    <row r="757" ht="12.75">
      <c r="I757" s="50"/>
    </row>
    <row r="758" ht="12.75">
      <c r="I758" s="50"/>
    </row>
    <row r="759" ht="12.75">
      <c r="I759" s="54"/>
    </row>
    <row r="760" ht="5.25" customHeight="1">
      <c r="I760" s="70"/>
    </row>
    <row r="761" ht="12.75">
      <c r="I761" s="70"/>
    </row>
    <row r="762" ht="7.5" customHeight="1">
      <c r="I762" s="70"/>
    </row>
    <row r="763" ht="12.75">
      <c r="I763" s="70"/>
    </row>
    <row r="764" spans="1:9" s="37" customFormat="1" ht="18" customHeight="1">
      <c r="A764" s="55"/>
      <c r="B764" s="55"/>
      <c r="C764" s="42"/>
      <c r="D764" s="55"/>
      <c r="E764" s="55"/>
      <c r="F764" s="55"/>
      <c r="G764" s="55"/>
      <c r="H764" s="52"/>
      <c r="I764" s="57"/>
    </row>
    <row r="765" ht="12.75">
      <c r="I765" s="70"/>
    </row>
    <row r="766" ht="12.75">
      <c r="I766" s="70"/>
    </row>
    <row r="767" ht="6.75" customHeight="1">
      <c r="I767" s="70"/>
    </row>
    <row r="768" ht="12.75">
      <c r="I768" s="70"/>
    </row>
  </sheetData>
  <sheetProtection/>
  <mergeCells count="9">
    <mergeCell ref="E3:E4"/>
    <mergeCell ref="A1:H1"/>
    <mergeCell ref="A2:A4"/>
    <mergeCell ref="B2:B4"/>
    <mergeCell ref="C2:C4"/>
    <mergeCell ref="D2:D4"/>
    <mergeCell ref="H2:H4"/>
    <mergeCell ref="F3:G3"/>
    <mergeCell ref="E2:G2"/>
  </mergeCells>
  <printOptions/>
  <pageMargins left="0.2362204724409449" right="0.2362204724409449" top="0.7480314960629921" bottom="0.7480314960629921" header="0.31496062992125984" footer="0.31496062992125984"/>
  <pageSetup fitToHeight="0" horizontalDpi="600" verticalDpi="600" orientation="landscape" pageOrder="overThenDown" paperSize="9" scale="85" r:id="rId1"/>
  <headerFooter alignWithMargins="0">
    <oddFooter>&amp;L3560AFDC&amp;CФорма № 22-Ц, Підрозділ: Апеляційний суд Хмельницької області, 
Початок періоду: 01.01.2016, Кінець періоду: 30.06.2016&amp;R____</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7">
      <selection activeCell="A24" sqref="A24:D24"/>
    </sheetView>
  </sheetViews>
  <sheetFormatPr defaultColWidth="9.00390625" defaultRowHeight="12.75"/>
  <cols>
    <col min="1" max="3" width="9.125" style="106" customWidth="1"/>
    <col min="4" max="4" width="5.625" style="106" customWidth="1"/>
    <col min="5" max="5" width="11.125" style="106" customWidth="1"/>
    <col min="6" max="6" width="9.125" style="106" customWidth="1"/>
    <col min="7" max="7" width="5.25390625" style="106" customWidth="1"/>
    <col min="8" max="9" width="9.125" style="106" customWidth="1"/>
    <col min="10" max="10" width="13.875" style="106" customWidth="1"/>
    <col min="11" max="16384" width="9.125" style="106" customWidth="1"/>
  </cols>
  <sheetData>
    <row r="1" spans="1:10" ht="12.75">
      <c r="A1" s="313" t="s">
        <v>138</v>
      </c>
      <c r="B1" s="313"/>
      <c r="C1" s="313"/>
      <c r="D1" s="313"/>
      <c r="E1" s="313"/>
      <c r="F1" s="313"/>
      <c r="G1" s="313"/>
      <c r="H1" s="313"/>
      <c r="I1" s="313"/>
      <c r="J1" s="313"/>
    </row>
    <row r="2" ht="18.75">
      <c r="A2" s="101"/>
    </row>
    <row r="3" spans="1:10" ht="15.75" customHeight="1">
      <c r="A3" s="314" t="s">
        <v>139</v>
      </c>
      <c r="B3" s="314"/>
      <c r="C3" s="314"/>
      <c r="D3" s="314"/>
      <c r="E3" s="314"/>
      <c r="F3" s="314"/>
      <c r="G3" s="314"/>
      <c r="H3" s="314"/>
      <c r="I3" s="314"/>
      <c r="J3" s="314"/>
    </row>
    <row r="4" spans="1:10" ht="18.75" customHeight="1">
      <c r="A4" s="314"/>
      <c r="B4" s="314"/>
      <c r="C4" s="314"/>
      <c r="D4" s="314"/>
      <c r="E4" s="314"/>
      <c r="F4" s="314"/>
      <c r="G4" s="314"/>
      <c r="H4" s="314"/>
      <c r="I4" s="314"/>
      <c r="J4" s="314"/>
    </row>
    <row r="5" spans="1:10" ht="18.75">
      <c r="A5" s="315" t="s">
        <v>270</v>
      </c>
      <c r="B5" s="315"/>
      <c r="C5" s="315"/>
      <c r="D5" s="315"/>
      <c r="E5" s="315"/>
      <c r="F5" s="315"/>
      <c r="G5" s="315"/>
      <c r="H5" s="315"/>
      <c r="I5" s="315"/>
      <c r="J5" s="315"/>
    </row>
    <row r="6" spans="1:10" ht="12.75">
      <c r="A6" s="316"/>
      <c r="B6" s="316"/>
      <c r="C6" s="316"/>
      <c r="D6" s="316"/>
      <c r="E6" s="316"/>
      <c r="F6" s="316"/>
      <c r="G6" s="316"/>
      <c r="H6" s="316"/>
      <c r="I6" s="316"/>
      <c r="J6" s="316"/>
    </row>
    <row r="7" ht="18.75">
      <c r="A7" s="101"/>
    </row>
    <row r="8" ht="18.75">
      <c r="A8" s="101"/>
    </row>
    <row r="9" spans="1:10" ht="12.75" customHeight="1">
      <c r="A9" s="317" t="s">
        <v>102</v>
      </c>
      <c r="B9" s="318"/>
      <c r="C9" s="318"/>
      <c r="D9" s="319"/>
      <c r="E9" s="317" t="s">
        <v>103</v>
      </c>
      <c r="F9" s="318"/>
      <c r="G9" s="319"/>
      <c r="J9" s="102"/>
    </row>
    <row r="10" spans="1:10" ht="15" customHeight="1">
      <c r="A10" s="320"/>
      <c r="B10" s="321"/>
      <c r="C10" s="321"/>
      <c r="D10" s="322"/>
      <c r="E10" s="320"/>
      <c r="F10" s="321"/>
      <c r="G10" s="322"/>
      <c r="H10" s="312" t="s">
        <v>104</v>
      </c>
      <c r="I10" s="312"/>
      <c r="J10" s="312"/>
    </row>
    <row r="11" spans="1:10" ht="12.75">
      <c r="A11" s="323" t="s">
        <v>253</v>
      </c>
      <c r="B11" s="323"/>
      <c r="C11" s="323"/>
      <c r="D11" s="323"/>
      <c r="E11" s="324" t="s">
        <v>140</v>
      </c>
      <c r="F11" s="324"/>
      <c r="G11" s="324"/>
      <c r="H11" s="331" t="s">
        <v>252</v>
      </c>
      <c r="I11" s="331"/>
      <c r="J11" s="331"/>
    </row>
    <row r="12" spans="1:10" ht="53.25" customHeight="1">
      <c r="A12" s="323"/>
      <c r="B12" s="323"/>
      <c r="C12" s="323"/>
      <c r="D12" s="323"/>
      <c r="E12" s="324"/>
      <c r="F12" s="324"/>
      <c r="G12" s="324"/>
      <c r="H12" s="325" t="s">
        <v>141</v>
      </c>
      <c r="I12" s="325"/>
      <c r="J12" s="325"/>
    </row>
    <row r="13" spans="1:10" ht="14.25" customHeight="1">
      <c r="A13" s="323"/>
      <c r="B13" s="323"/>
      <c r="C13" s="323"/>
      <c r="D13" s="323"/>
      <c r="E13" s="324"/>
      <c r="F13" s="324"/>
      <c r="G13" s="324"/>
      <c r="H13" s="332" t="s">
        <v>255</v>
      </c>
      <c r="I13" s="325"/>
      <c r="J13" s="325"/>
    </row>
    <row r="14" spans="1:10" ht="48.75" customHeight="1">
      <c r="A14" s="323"/>
      <c r="B14" s="323"/>
      <c r="C14" s="323"/>
      <c r="D14" s="323"/>
      <c r="E14" s="324"/>
      <c r="F14" s="324"/>
      <c r="G14" s="324"/>
      <c r="H14" s="332"/>
      <c r="I14" s="325"/>
      <c r="J14" s="325"/>
    </row>
    <row r="15" spans="1:10" ht="43.5" customHeight="1">
      <c r="A15" s="323" t="s">
        <v>251</v>
      </c>
      <c r="B15" s="323"/>
      <c r="C15" s="323"/>
      <c r="D15" s="323"/>
      <c r="E15" s="324" t="s">
        <v>142</v>
      </c>
      <c r="F15" s="324"/>
      <c r="G15" s="324"/>
      <c r="H15" s="325" t="s">
        <v>203</v>
      </c>
      <c r="I15" s="325"/>
      <c r="J15" s="325"/>
    </row>
    <row r="16" spans="1:10" ht="27" customHeight="1">
      <c r="A16" s="323"/>
      <c r="B16" s="323"/>
      <c r="C16" s="323"/>
      <c r="D16" s="323"/>
      <c r="E16" s="324"/>
      <c r="F16" s="324"/>
      <c r="G16" s="324"/>
      <c r="H16" s="325"/>
      <c r="I16" s="325"/>
      <c r="J16" s="325"/>
    </row>
    <row r="17" spans="8:10" ht="29.25" customHeight="1">
      <c r="H17" s="325"/>
      <c r="I17" s="325"/>
      <c r="J17" s="325"/>
    </row>
    <row r="18" spans="8:10" ht="18" customHeight="1">
      <c r="H18" s="325"/>
      <c r="I18" s="325"/>
      <c r="J18" s="325"/>
    </row>
    <row r="19" spans="6:10" ht="26.25" customHeight="1">
      <c r="F19" s="103"/>
      <c r="G19" s="103"/>
      <c r="H19" s="325"/>
      <c r="I19" s="325"/>
      <c r="J19" s="325"/>
    </row>
    <row r="20" spans="8:10" ht="15.75" customHeight="1">
      <c r="H20" s="337"/>
      <c r="I20" s="337"/>
      <c r="J20" s="337"/>
    </row>
    <row r="21" spans="1:10" ht="12.75" customHeight="1">
      <c r="A21" s="104"/>
      <c r="G21" s="103"/>
      <c r="J21" s="107"/>
    </row>
    <row r="22" spans="1:10" ht="25.5" customHeight="1">
      <c r="A22" s="328" t="s">
        <v>143</v>
      </c>
      <c r="B22" s="329"/>
      <c r="C22" s="329"/>
      <c r="D22" s="329"/>
      <c r="E22" s="329"/>
      <c r="F22" s="329"/>
      <c r="G22" s="329"/>
      <c r="H22" s="329"/>
      <c r="I22" s="329"/>
      <c r="J22" s="330"/>
    </row>
    <row r="23" spans="1:10" ht="17.25" customHeight="1">
      <c r="A23" s="344" t="s">
        <v>204</v>
      </c>
      <c r="B23" s="345"/>
      <c r="C23" s="326" t="s">
        <v>271</v>
      </c>
      <c r="D23" s="326"/>
      <c r="E23" s="326"/>
      <c r="F23" s="326"/>
      <c r="G23" s="326"/>
      <c r="H23" s="326"/>
      <c r="I23" s="326"/>
      <c r="J23" s="327"/>
    </row>
    <row r="24" spans="1:10" ht="18.75" customHeight="1">
      <c r="A24" s="346" t="s">
        <v>205</v>
      </c>
      <c r="B24" s="347"/>
      <c r="C24" s="347"/>
      <c r="D24" s="347"/>
      <c r="E24" s="326" t="s">
        <v>272</v>
      </c>
      <c r="F24" s="326"/>
      <c r="G24" s="326"/>
      <c r="H24" s="326"/>
      <c r="I24" s="326"/>
      <c r="J24" s="327"/>
    </row>
    <row r="25" spans="1:10" ht="18.75" customHeight="1">
      <c r="A25" s="333" t="s">
        <v>273</v>
      </c>
      <c r="B25" s="334"/>
      <c r="C25" s="334"/>
      <c r="D25" s="334"/>
      <c r="E25" s="334"/>
      <c r="F25" s="334"/>
      <c r="G25" s="334"/>
      <c r="H25" s="334"/>
      <c r="I25" s="334"/>
      <c r="J25" s="335"/>
    </row>
    <row r="26" spans="1:10" ht="20.25" customHeight="1">
      <c r="A26" s="336" t="s">
        <v>274</v>
      </c>
      <c r="B26" s="326"/>
      <c r="C26" s="326"/>
      <c r="D26" s="326"/>
      <c r="E26" s="326"/>
      <c r="F26" s="326"/>
      <c r="G26" s="326"/>
      <c r="H26" s="326"/>
      <c r="I26" s="326"/>
      <c r="J26" s="327"/>
    </row>
    <row r="27" spans="1:10" ht="18" customHeight="1">
      <c r="A27" s="338" t="s">
        <v>144</v>
      </c>
      <c r="B27" s="339"/>
      <c r="C27" s="339"/>
      <c r="D27" s="339"/>
      <c r="E27" s="339"/>
      <c r="F27" s="339"/>
      <c r="G27" s="339"/>
      <c r="H27" s="339"/>
      <c r="I27" s="339"/>
      <c r="J27" s="340"/>
    </row>
    <row r="28" spans="1:10" ht="15" customHeight="1">
      <c r="A28" s="341" t="s">
        <v>145</v>
      </c>
      <c r="B28" s="342"/>
      <c r="C28" s="342"/>
      <c r="D28" s="342"/>
      <c r="E28" s="342"/>
      <c r="F28" s="342"/>
      <c r="G28" s="342"/>
      <c r="H28" s="342"/>
      <c r="I28" s="342"/>
      <c r="J28" s="343"/>
    </row>
    <row r="29" spans="1:7" ht="12.75">
      <c r="A29" s="107"/>
      <c r="C29" s="107"/>
      <c r="G29" s="105"/>
    </row>
    <row r="30" ht="18.75">
      <c r="A30" s="101"/>
    </row>
    <row r="31" ht="18.75">
      <c r="A31" s="101"/>
    </row>
    <row r="32" ht="18.75">
      <c r="A32" s="101"/>
    </row>
  </sheetData>
  <sheetProtection/>
  <mergeCells count="28">
    <mergeCell ref="A28:J28"/>
    <mergeCell ref="A23:B23"/>
    <mergeCell ref="C23:J23"/>
    <mergeCell ref="A24:D24"/>
    <mergeCell ref="A25:J25"/>
    <mergeCell ref="A26:J26"/>
    <mergeCell ref="H20:J20"/>
    <mergeCell ref="A27:J27"/>
    <mergeCell ref="A11:D14"/>
    <mergeCell ref="E11:G14"/>
    <mergeCell ref="H11:J11"/>
    <mergeCell ref="H12:J12"/>
    <mergeCell ref="H13:J14"/>
    <mergeCell ref="A15:D16"/>
    <mergeCell ref="E15:G16"/>
    <mergeCell ref="H15:J15"/>
    <mergeCell ref="E24:J24"/>
    <mergeCell ref="H16:J17"/>
    <mergeCell ref="A22:J22"/>
    <mergeCell ref="H18:J18"/>
    <mergeCell ref="H19:J19"/>
    <mergeCell ref="H10:J10"/>
    <mergeCell ref="A1:J1"/>
    <mergeCell ref="A3:J4"/>
    <mergeCell ref="A5:J5"/>
    <mergeCell ref="A6:J6"/>
    <mergeCell ref="A9:D10"/>
    <mergeCell ref="E9:G10"/>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&amp;L3560AFDC&amp;C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Пещанюк ЛЮ</cp:lastModifiedBy>
  <cp:lastPrinted>2016-07-20T07:14:56Z</cp:lastPrinted>
  <dcterms:created xsi:type="dcterms:W3CDTF">2015-09-09T11:47:39Z</dcterms:created>
  <dcterms:modified xsi:type="dcterms:W3CDTF">2016-07-20T07:16:39Z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22-Ц_00792_2.2016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16452</vt:i4>
  </property>
  <property fmtid="{D5CDD505-2E9C-101B-9397-08002B2CF9AE}" pid="7" name="Тип звіту">
    <vt:lpwstr>22-Ц</vt:lpwstr>
  </property>
  <property fmtid="{D5CDD505-2E9C-101B-9397-08002B2CF9AE}" pid="8" name="К.Cума">
    <vt:lpwstr>3560AFDC</vt:lpwstr>
  </property>
  <property fmtid="{D5CDD505-2E9C-101B-9397-08002B2CF9AE}" pid="9" name="Підрозділ">
    <vt:lpwstr>Апеляційний суд Хмельницької області</vt:lpwstr>
  </property>
  <property fmtid="{D5CDD505-2E9C-101B-9397-08002B2CF9AE}" pid="10" name="ПідрозділDBID">
    <vt:i4>0</vt:i4>
  </property>
  <property fmtid="{D5CDD505-2E9C-101B-9397-08002B2CF9AE}" pid="11" name="ПідрозділID">
    <vt:i4>940</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B04BFC84</vt:lpwstr>
  </property>
  <property fmtid="{D5CDD505-2E9C-101B-9397-08002B2CF9AE}" pid="16" name="Версія БД">
    <vt:lpwstr>3.17.0.500</vt:lpwstr>
  </property>
</Properties>
</file>