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832" activeTab="0"/>
  </bookViews>
  <sheets>
    <sheet name="Титульний лист 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1'!$A$1:$J$28</definedName>
    <definedName name="_xlnm.Print_Area" localSheetId="2">'розділ 2'!$A$1:$I$49</definedName>
    <definedName name="_xlnm.Print_Area" localSheetId="0">'Титульний лист '!$A$1:$H$48</definedName>
  </definedNames>
  <calcPr calcMode="manual" fullCalcOnLoad="1"/>
</workbook>
</file>

<file path=xl/sharedStrings.xml><?xml version="1.0" encoding="utf-8"?>
<sst xmlns="http://schemas.openxmlformats.org/spreadsheetml/2006/main" count="164" uniqueCount="122">
  <si>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</si>
  <si>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</si>
  <si>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</si>
  <si>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</si>
  <si>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</si>
  <si>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</si>
  <si>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>у тому числі надійшло у звітному періоді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</si>
  <si>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</si>
  <si>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</si>
  <si>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</si>
  <si>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</si>
  <si>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</si>
  <si>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</si>
  <si>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</si>
  <si>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</si>
  <si>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</si>
  <si>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</si>
  <si>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</si>
  <si>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 № рядка</t>
  </si>
  <si>
    <t>Заяви про відновлення втраченого судового провадження</t>
  </si>
  <si>
    <t xml:space="preserve">УСЬОГО </t>
  </si>
  <si>
    <t>№ рядка</t>
  </si>
  <si>
    <t>кримінальне судочинство</t>
  </si>
  <si>
    <t xml:space="preserve"> у т.ч. задоволено</t>
  </si>
  <si>
    <t xml:space="preserve">Кількісний склад суддів  суду </t>
  </si>
  <si>
    <t>за штатом</t>
  </si>
  <si>
    <t>мають повноваження щодо розгляду судових справ</t>
  </si>
  <si>
    <t>у тому числі щодо корупційних правопорушень</t>
  </si>
  <si>
    <t>понад 1 рік до 2 років</t>
  </si>
  <si>
    <t>фізичні особи</t>
  </si>
  <si>
    <t>юридичні особи</t>
  </si>
  <si>
    <t>Середня тривалість розгляду справи (днів)</t>
  </si>
  <si>
    <t>понад 6 місяців до 1 року</t>
  </si>
  <si>
    <t>осіб</t>
  </si>
  <si>
    <t>в т. ч.  не розгля-нутих понад 1 рік</t>
  </si>
  <si>
    <t xml:space="preserve">Суб'єкти звернення </t>
  </si>
  <si>
    <t>Відсоток справ та матеріалів, загальний термін проходження яких триває понад один рік</t>
  </si>
  <si>
    <t>Відсоток розгляду справ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</si>
  <si>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</si>
  <si>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</si>
  <si>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</si>
  <si>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</si>
  <si>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</si>
  <si>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</si>
  <si>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</si>
  <si>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</si>
  <si>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</si>
  <si>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Середня кількість справ та матеріалів, що перебували на розгляді в звітний період в розрахунку на одного суддю</t>
  </si>
  <si>
    <t>про адміністративні правопорушення</t>
  </si>
  <si>
    <t>цивільне судочинство</t>
  </si>
  <si>
    <t xml:space="preserve">(квартальна) </t>
  </si>
  <si>
    <t xml:space="preserve">до 5 числа після звітного періоду  </t>
  </si>
  <si>
    <t>Звіт апеляційних судів про розгляд судових справ</t>
  </si>
  <si>
    <t>Форма № 2 азс</t>
  </si>
  <si>
    <t xml:space="preserve">Кількість ухвал про визначення підсудності  </t>
  </si>
  <si>
    <t>Загальна кількість нерозглянутих справ, за якими особи тримаються під вартою і рахуються за судами понад 6 місяців</t>
  </si>
  <si>
    <t>справ</t>
  </si>
  <si>
    <t>скасовано</t>
  </si>
  <si>
    <t>вироків</t>
  </si>
  <si>
    <t>ухвал</t>
  </si>
  <si>
    <t>змінено</t>
  </si>
  <si>
    <t xml:space="preserve">Розділ 1. Загальні показники здійснення судочинства судом апеляційної інстанції  </t>
  </si>
  <si>
    <t>Перебувало в провадженні  апеляційних скарг і матеріалів</t>
  </si>
  <si>
    <t>Розглянуто апеляційних скарг і матеріалів</t>
  </si>
  <si>
    <t>Залишок нерозглянутих апеляційних скарг і матеріалів на кінець звітного періоду</t>
  </si>
  <si>
    <t>вироки</t>
  </si>
  <si>
    <t>ухвали</t>
  </si>
  <si>
    <t>Апеляційна скарга на</t>
  </si>
  <si>
    <t>ухвали слідчих суддів</t>
  </si>
  <si>
    <t>Справи про перегляд судових рішень за нововиявленими обставинами</t>
  </si>
  <si>
    <t>ухвал слідчих суддів</t>
  </si>
  <si>
    <t>рішення</t>
  </si>
  <si>
    <t>судові накази</t>
  </si>
  <si>
    <t>Заяви про відновлення втрачених матеріалів кримінального провадження</t>
  </si>
  <si>
    <t>Апеляційні скарги у справах  про адміністративні правопорушення</t>
  </si>
  <si>
    <t>у т.ч.  державні органи</t>
  </si>
  <si>
    <t>залишено без змін</t>
  </si>
  <si>
    <t>рішень</t>
  </si>
  <si>
    <t>судових наказів</t>
  </si>
  <si>
    <t>За апеляційними скаргами</t>
  </si>
  <si>
    <t>За апеляційними скаргами постанову у справах про адміністративне правопорушення</t>
  </si>
  <si>
    <t xml:space="preserve">Справи, судове провадження в яких здійснювалось у режимі відеоконференції </t>
  </si>
  <si>
    <t xml:space="preserve">Справи, що надійшли з інших судів  та після скасування судового рішення </t>
  </si>
  <si>
    <t>Справи в порядку виконання судових рішень</t>
  </si>
  <si>
    <t>Не роглянуто справ на кінець звітного періоду (без урахування зупинених)</t>
  </si>
  <si>
    <t>Розділ 2.  Розгляд судових справ і матеріалів</t>
  </si>
  <si>
    <t>Розділ 3. Результативні показники розгляду справ</t>
  </si>
  <si>
    <t>Клопотання/подання про направлення кримінального провадження з одного суду до іншого в межах юрисдикції одного суду апеляційної інстанції (ст. 34 КПК)</t>
  </si>
  <si>
    <t xml:space="preserve">Кримінальне провадження направлено з одного суду до іншого в межах юрисдикції різних апеляційних судів </t>
  </si>
  <si>
    <t>Клопотання про надання дозволу на проведення негласної слідчої (розшукової) дії (ст. 248 КПК)</t>
  </si>
  <si>
    <t>апеляційні суди  – Державній судовій адміністрації України; копію – територіальному управлінню Державної судової адміністрації  України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</si>
  <si>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</si>
  <si>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</si>
  <si>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Кількість закінчених провадженням справ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</si>
  <si>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</si>
  <si>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</si>
  <si>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</si>
  <si>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</si>
  <si>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Справи і матеріали</t>
  </si>
  <si>
    <t>понад 2-х років до        3-х років включно</t>
  </si>
  <si>
    <t>2.1. Загальна тривалість розгляду справ</t>
  </si>
  <si>
    <t>від 09.03.2017 № 311</t>
  </si>
  <si>
    <t>Керівник:</t>
  </si>
  <si>
    <t>х</t>
  </si>
  <si>
    <t>Кількість осіб, звільнені з-під варти за результатами розгляду апеляційних скарг</t>
  </si>
  <si>
    <t>Справи про перегляд судових рішень за нововиявленими або виключними обставинами</t>
  </si>
  <si>
    <t>Заява про скасування рішення третейського суду</t>
  </si>
  <si>
    <t>Заява про скасування рішення міжнародного комерційного арбітражу</t>
  </si>
  <si>
    <t>Заява про визнання і надання дозволу на виконання рішення міжнародного комерційного арбітражу</t>
  </si>
  <si>
    <t>Заява про видачу виконавчого листа про примусове виконання рішення третейського суду</t>
  </si>
  <si>
    <t>УСЬОГО (сума рядків 9, 20, 21, 23)</t>
  </si>
  <si>
    <t>перший квартал 2019 року</t>
  </si>
  <si>
    <t>Хмельницький апеляційний суд</t>
  </si>
  <si>
    <t>29000.м. Хмельницький.Майдан Незалежності 1</t>
  </si>
  <si>
    <t>Справи, пов’язані із застосуванням законодавства про адміністративні правопорушення (неповага до суду ст. 185-3 КУпАП)</t>
  </si>
  <si>
    <t>За апеляційними скаргами (за кількістю осіб)</t>
  </si>
  <si>
    <t xml:space="preserve">Справи, розглянуті із фіксуванням судового процесу технічними засобами </t>
  </si>
  <si>
    <t>С.М. Болотін</t>
  </si>
  <si>
    <t>Л.Ю. Пещанюк</t>
  </si>
  <si>
    <t>(0382)78-77-19</t>
  </si>
  <si>
    <t xml:space="preserve">stat@kma.court.gov.ua 
</t>
  </si>
  <si>
    <t>4 квітня 2019 року</t>
  </si>
</sst>
</file>

<file path=xl/styles.xml><?xml version="1.0" encoding="utf-8"?>
<styleSheet xmlns="http://schemas.openxmlformats.org/spreadsheetml/2006/main">
  <numFmts count="5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_(&quot;$&quot;* #,##0_);_(&quot;$&quot;* \(#,##0\);_(&quot;$&quot;* &quot;-&quot;_);_(@_)"/>
    <numFmt numFmtId="205" formatCode="_(* #,##0_);_(* \(#,##0\);_(* &quot;-&quot;_);_(@_)"/>
    <numFmt numFmtId="206" formatCode="_(&quot;$&quot;* #,##0.00_);_(&quot;$&quot;* \(#,##0.00\);_(&quot;$&quot;* &quot;-&quot;??_);_(@_)"/>
    <numFmt numFmtId="207" formatCode="_(* #,##0.00_);_(* \(#,##0.00\);_(* &quot;-&quot;??_);_(@_)"/>
    <numFmt numFmtId="208" formatCode="dd/mm/yy"/>
    <numFmt numFmtId="209" formatCode="dd\.mmmm\.yy"/>
    <numFmt numFmtId="210" formatCode="0.0%"/>
  </numFmts>
  <fonts count="88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2"/>
      <name val="Times New Roman Cyr"/>
      <family val="0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name val="Times New Roman"/>
      <family val="1"/>
    </font>
    <font>
      <i/>
      <sz val="9"/>
      <name val="Times New Roman"/>
      <family val="1"/>
    </font>
    <font>
      <sz val="8"/>
      <name val="Times New Roman"/>
      <family val="1"/>
    </font>
    <font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10"/>
      <name val="Times New Roman"/>
      <family val="1"/>
    </font>
    <font>
      <sz val="10"/>
      <color indexed="9"/>
      <name val="Times New Roman"/>
      <family val="1"/>
    </font>
    <font>
      <sz val="8"/>
      <color indexed="9"/>
      <name val="Times New Roman"/>
      <family val="1"/>
    </font>
    <font>
      <sz val="12"/>
      <color indexed="9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rgb="FFFF0000"/>
      <name val="Times New Roman"/>
      <family val="1"/>
    </font>
    <font>
      <sz val="10"/>
      <color theme="0"/>
      <name val="Times New Roman"/>
      <family val="1"/>
    </font>
    <font>
      <sz val="8"/>
      <color theme="0"/>
      <name val="Times New Roman"/>
      <family val="1"/>
    </font>
    <font>
      <sz val="12"/>
      <color theme="0"/>
      <name val="Times New Roman"/>
      <family val="1"/>
    </font>
    <font>
      <b/>
      <sz val="9"/>
      <color theme="1"/>
      <name val="Times New Roman"/>
      <family val="1"/>
    </font>
    <font>
      <i/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0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4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2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13" borderId="0" applyNumberFormat="0" applyBorder="0" applyAlignment="0" applyProtection="0"/>
    <xf numFmtId="0" fontId="19" fillId="12" borderId="0" applyNumberFormat="0" applyBorder="0" applyAlignment="0" applyProtection="0"/>
    <xf numFmtId="0" fontId="19" fillId="22" borderId="0" applyNumberFormat="0" applyBorder="0" applyAlignment="0" applyProtection="0"/>
    <xf numFmtId="0" fontId="19" fillId="3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16" borderId="0" applyNumberFormat="0" applyBorder="0" applyAlignment="0" applyProtection="0"/>
    <xf numFmtId="0" fontId="65" fillId="25" borderId="0" applyNumberFormat="0" applyBorder="0" applyAlignment="0" applyProtection="0"/>
    <xf numFmtId="0" fontId="65" fillId="26" borderId="0" applyNumberFormat="0" applyBorder="0" applyAlignment="0" applyProtection="0"/>
    <xf numFmtId="0" fontId="65" fillId="27" borderId="0" applyNumberFormat="0" applyBorder="0" applyAlignment="0" applyProtection="0"/>
    <xf numFmtId="0" fontId="19" fillId="20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20" fillId="7" borderId="0" applyNumberFormat="0" applyBorder="0" applyAlignment="0" applyProtection="0"/>
    <xf numFmtId="0" fontId="21" fillId="2" borderId="1" applyNumberFormat="0" applyAlignment="0" applyProtection="0"/>
    <xf numFmtId="0" fontId="22" fillId="29" borderId="2" applyNumberFormat="0" applyAlignment="0" applyProtection="0"/>
    <xf numFmtId="0" fontId="23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1" applyNumberFormat="0" applyAlignment="0" applyProtection="0"/>
    <xf numFmtId="0" fontId="29" fillId="0" borderId="6" applyNumberFormat="0" applyFill="0" applyAlignment="0" applyProtection="0"/>
    <xf numFmtId="0" fontId="30" fillId="13" borderId="0" applyNumberFormat="0" applyBorder="0" applyAlignment="0" applyProtection="0"/>
    <xf numFmtId="0" fontId="3" fillId="4" borderId="7" applyNumberFormat="0" applyFont="0" applyAlignment="0" applyProtection="0"/>
    <xf numFmtId="0" fontId="31" fillId="2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65" fillId="31" borderId="0" applyNumberFormat="0" applyBorder="0" applyAlignment="0" applyProtection="0"/>
    <xf numFmtId="0" fontId="65" fillId="32" borderId="0" applyNumberFormat="0" applyBorder="0" applyAlignment="0" applyProtection="0"/>
    <xf numFmtId="0" fontId="65" fillId="33" borderId="0" applyNumberFormat="0" applyBorder="0" applyAlignment="0" applyProtection="0"/>
    <xf numFmtId="0" fontId="65" fillId="34" borderId="0" applyNumberFormat="0" applyBorder="0" applyAlignment="0" applyProtection="0"/>
    <xf numFmtId="0" fontId="65" fillId="35" borderId="0" applyNumberFormat="0" applyBorder="0" applyAlignment="0" applyProtection="0"/>
    <xf numFmtId="0" fontId="65" fillId="36" borderId="0" applyNumberFormat="0" applyBorder="0" applyAlignment="0" applyProtection="0"/>
    <xf numFmtId="0" fontId="66" fillId="37" borderId="10" applyNumberFormat="0" applyAlignment="0" applyProtection="0"/>
    <xf numFmtId="0" fontId="67" fillId="38" borderId="11" applyNumberFormat="0" applyAlignment="0" applyProtection="0"/>
    <xf numFmtId="0" fontId="68" fillId="38" borderId="10" applyNumberFormat="0" applyAlignment="0" applyProtection="0"/>
    <xf numFmtId="0" fontId="4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69" fillId="0" borderId="12" applyNumberFormat="0" applyFill="0" applyAlignment="0" applyProtection="0"/>
    <xf numFmtId="0" fontId="70" fillId="0" borderId="13" applyNumberFormat="0" applyFill="0" applyAlignment="0" applyProtection="0"/>
    <xf numFmtId="0" fontId="71" fillId="0" borderId="14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15" applyNumberFormat="0" applyFill="0" applyAlignment="0" applyProtection="0"/>
    <xf numFmtId="0" fontId="73" fillId="39" borderId="16" applyNumberFormat="0" applyAlignment="0" applyProtection="0"/>
    <xf numFmtId="0" fontId="74" fillId="0" borderId="0" applyNumberFormat="0" applyFill="0" applyBorder="0" applyAlignment="0" applyProtection="0"/>
    <xf numFmtId="0" fontId="75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6" fillId="41" borderId="0" applyNumberFormat="0" applyBorder="0" applyAlignment="0" applyProtection="0"/>
    <xf numFmtId="0" fontId="77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8" fillId="0" borderId="18" applyNumberFormat="0" applyFill="0" applyAlignment="0" applyProtection="0"/>
    <xf numFmtId="0" fontId="79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80" fillId="43" borderId="0" applyNumberFormat="0" applyBorder="0" applyAlignment="0" applyProtection="0"/>
  </cellStyleXfs>
  <cellXfs count="256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vertical="top"/>
      <protection/>
    </xf>
    <xf numFmtId="0" fontId="3" fillId="0" borderId="0" xfId="0" applyFont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12" fillId="0" borderId="19" xfId="0" applyFont="1" applyFill="1" applyBorder="1" applyAlignment="1">
      <alignment horizontal="left" vertical="center" wrapText="1"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4" applyNumberFormat="1" applyFont="1" applyFill="1" applyBorder="1" applyAlignment="1" applyProtection="1">
      <alignment horizontal="center"/>
      <protection/>
    </xf>
    <xf numFmtId="0" fontId="15" fillId="0" borderId="0" xfId="94" applyNumberFormat="1" applyFont="1" applyFill="1" applyBorder="1" applyAlignment="1" applyProtection="1">
      <alignment/>
      <protection/>
    </xf>
    <xf numFmtId="0" fontId="15" fillId="0" borderId="0" xfId="94" applyNumberFormat="1" applyFont="1" applyFill="1" applyBorder="1" applyAlignment="1" applyProtection="1">
      <alignment horizontal="right"/>
      <protection/>
    </xf>
    <xf numFmtId="0" fontId="16" fillId="0" borderId="0" xfId="94" applyNumberFormat="1" applyFont="1" applyFill="1" applyBorder="1" applyAlignment="1" applyProtection="1">
      <alignment horizontal="center"/>
      <protection/>
    </xf>
    <xf numFmtId="0" fontId="6" fillId="0" borderId="19" xfId="94" applyNumberFormat="1" applyFont="1" applyFill="1" applyBorder="1" applyAlignment="1" applyProtection="1">
      <alignment horizontal="center"/>
      <protection/>
    </xf>
    <xf numFmtId="0" fontId="17" fillId="0" borderId="0" xfId="94" applyNumberFormat="1" applyFont="1" applyFill="1" applyBorder="1" applyAlignment="1" applyProtection="1">
      <alignment horizontal="center"/>
      <protection/>
    </xf>
    <xf numFmtId="0" fontId="1" fillId="0" borderId="0" xfId="94" applyNumberFormat="1" applyFont="1" applyFill="1" applyBorder="1" applyAlignment="1" applyProtection="1">
      <alignment horizontal="center"/>
      <protection/>
    </xf>
    <xf numFmtId="0" fontId="12" fillId="0" borderId="20" xfId="94" applyNumberFormat="1" applyFont="1" applyFill="1" applyBorder="1" applyAlignment="1" applyProtection="1">
      <alignment/>
      <protection/>
    </xf>
    <xf numFmtId="0" fontId="1" fillId="0" borderId="21" xfId="94" applyNumberFormat="1" applyFont="1" applyFill="1" applyBorder="1" applyAlignment="1" applyProtection="1">
      <alignment/>
      <protection/>
    </xf>
    <xf numFmtId="0" fontId="1" fillId="0" borderId="0" xfId="94" applyNumberFormat="1" applyFont="1" applyFill="1" applyBorder="1" applyAlignment="1" applyProtection="1">
      <alignment/>
      <protection/>
    </xf>
    <xf numFmtId="0" fontId="6" fillId="0" borderId="22" xfId="94" applyNumberFormat="1" applyFont="1" applyFill="1" applyBorder="1" applyAlignment="1" applyProtection="1">
      <alignment/>
      <protection/>
    </xf>
    <xf numFmtId="0" fontId="6" fillId="0" borderId="23" xfId="94" applyNumberFormat="1" applyFont="1" applyFill="1" applyBorder="1" applyAlignment="1" applyProtection="1">
      <alignment/>
      <protection/>
    </xf>
    <xf numFmtId="0" fontId="1" fillId="0" borderId="24" xfId="94" applyNumberFormat="1" applyFont="1" applyFill="1" applyBorder="1" applyAlignment="1" applyProtection="1">
      <alignment/>
      <protection/>
    </xf>
    <xf numFmtId="0" fontId="1" fillId="0" borderId="25" xfId="94" applyNumberFormat="1" applyFont="1" applyFill="1" applyBorder="1" applyAlignment="1" applyProtection="1">
      <alignment/>
      <protection/>
    </xf>
    <xf numFmtId="0" fontId="1" fillId="0" borderId="0" xfId="94" applyFont="1">
      <alignment/>
      <protection/>
    </xf>
    <xf numFmtId="0" fontId="1" fillId="0" borderId="26" xfId="94" applyNumberFormat="1" applyFont="1" applyFill="1" applyBorder="1" applyAlignment="1" applyProtection="1">
      <alignment/>
      <protection/>
    </xf>
    <xf numFmtId="0" fontId="1" fillId="0" borderId="27" xfId="94" applyNumberFormat="1" applyFont="1" applyFill="1" applyBorder="1" applyAlignment="1" applyProtection="1">
      <alignment/>
      <protection/>
    </xf>
    <xf numFmtId="0" fontId="1" fillId="0" borderId="28" xfId="94" applyNumberFormat="1" applyFont="1" applyFill="1" applyBorder="1" applyAlignment="1" applyProtection="1">
      <alignment/>
      <protection/>
    </xf>
    <xf numFmtId="0" fontId="1" fillId="0" borderId="23" xfId="94" applyNumberFormat="1" applyFont="1" applyFill="1" applyBorder="1" applyAlignment="1" applyProtection="1">
      <alignment/>
      <protection/>
    </xf>
    <xf numFmtId="0" fontId="1" fillId="0" borderId="29" xfId="94" applyNumberFormat="1" applyFont="1" applyFill="1" applyBorder="1" applyAlignment="1" applyProtection="1">
      <alignment/>
      <protection/>
    </xf>
    <xf numFmtId="0" fontId="6" fillId="0" borderId="30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105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9" fillId="0" borderId="0" xfId="0" applyNumberFormat="1" applyFont="1" applyAlignment="1">
      <alignment wrapText="1"/>
    </xf>
    <xf numFmtId="0" fontId="7" fillId="0" borderId="0" xfId="0" applyNumberFormat="1" applyFont="1" applyAlignment="1">
      <alignment wrapText="1"/>
    </xf>
    <xf numFmtId="0" fontId="35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7" fillId="0" borderId="20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Font="1" applyAlignment="1">
      <alignment/>
    </xf>
    <xf numFmtId="0" fontId="36" fillId="0" borderId="0" xfId="0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1" fillId="0" borderId="19" xfId="0" applyFont="1" applyBorder="1" applyAlignment="1" applyProtection="1">
      <alignment horizontal="center"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7" fillId="0" borderId="3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left" vertical="center" wrapText="1"/>
    </xf>
    <xf numFmtId="0" fontId="1" fillId="0" borderId="0" xfId="94" applyFont="1" applyBorder="1">
      <alignment/>
      <protection/>
    </xf>
    <xf numFmtId="0" fontId="1" fillId="0" borderId="31" xfId="105" applyNumberFormat="1" applyFont="1" applyFill="1" applyBorder="1" applyAlignment="1" applyProtection="1">
      <alignment horizontal="left" vertical="center" wrapText="1"/>
      <protection/>
    </xf>
    <xf numFmtId="0" fontId="1" fillId="0" borderId="30" xfId="94" applyNumberFormat="1" applyFont="1" applyFill="1" applyBorder="1" applyAlignment="1" applyProtection="1">
      <alignment/>
      <protection/>
    </xf>
    <xf numFmtId="0" fontId="1" fillId="0" borderId="20" xfId="94" applyFont="1" applyBorder="1">
      <alignment/>
      <protection/>
    </xf>
    <xf numFmtId="0" fontId="17" fillId="0" borderId="22" xfId="94" applyNumberFormat="1" applyFont="1" applyFill="1" applyBorder="1" applyAlignment="1" applyProtection="1">
      <alignment/>
      <protection/>
    </xf>
    <xf numFmtId="0" fontId="17" fillId="0" borderId="23" xfId="94" applyNumberFormat="1" applyFont="1" applyFill="1" applyBorder="1" applyAlignment="1" applyProtection="1">
      <alignment/>
      <protection/>
    </xf>
    <xf numFmtId="0" fontId="1" fillId="0" borderId="21" xfId="94" applyFont="1" applyBorder="1">
      <alignment/>
      <protection/>
    </xf>
    <xf numFmtId="0" fontId="1" fillId="0" borderId="26" xfId="94" applyFont="1" applyBorder="1">
      <alignment/>
      <protection/>
    </xf>
    <xf numFmtId="0" fontId="11" fillId="0" borderId="0" xfId="0" applyFont="1" applyAlignment="1" applyProtection="1">
      <alignment/>
      <protection/>
    </xf>
    <xf numFmtId="49" fontId="40" fillId="0" borderId="19" xfId="96" applyNumberFormat="1" applyFont="1" applyFill="1" applyBorder="1" applyAlignment="1">
      <alignment horizontal="center" vertical="center" wrapText="1"/>
      <protection/>
    </xf>
    <xf numFmtId="0" fontId="40" fillId="0" borderId="19" xfId="96" applyFont="1" applyFill="1" applyBorder="1" applyAlignment="1">
      <alignment horizontal="center" vertical="center" wrapText="1"/>
      <protection/>
    </xf>
    <xf numFmtId="0" fontId="1" fillId="0" borderId="0" xfId="0" applyFont="1" applyAlignment="1" applyProtection="1">
      <alignment/>
      <protection/>
    </xf>
    <xf numFmtId="0" fontId="17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1" fillId="0" borderId="0" xfId="0" applyFont="1" applyAlignment="1" applyProtection="1">
      <alignment vertical="top"/>
      <protection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>
      <alignment vertical="top" wrapText="1"/>
    </xf>
    <xf numFmtId="0" fontId="41" fillId="0" borderId="19" xfId="0" applyNumberFormat="1" applyFont="1" applyFill="1" applyBorder="1" applyAlignment="1" applyProtection="1">
      <alignment horizontal="center" vertical="center"/>
      <protection/>
    </xf>
    <xf numFmtId="0" fontId="42" fillId="0" borderId="0" xfId="0" applyNumberFormat="1" applyFont="1" applyAlignment="1">
      <alignment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8" fillId="0" borderId="19" xfId="0" applyNumberFormat="1" applyFont="1" applyBorder="1" applyAlignment="1">
      <alignment horizontal="right" vertical="center"/>
    </xf>
    <xf numFmtId="3" fontId="12" fillId="0" borderId="19" xfId="0" applyNumberFormat="1" applyFont="1" applyFill="1" applyBorder="1" applyAlignment="1" applyProtection="1">
      <alignment horizontal="right" vertical="center" wrapText="1"/>
      <protection/>
    </xf>
    <xf numFmtId="3" fontId="12" fillId="0" borderId="19" xfId="0" applyNumberFormat="1" applyFont="1" applyFill="1" applyBorder="1" applyAlignment="1" applyProtection="1">
      <alignment horizontal="right" vertical="center" wrapText="1"/>
      <protection/>
    </xf>
    <xf numFmtId="3" fontId="81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6" fillId="0" borderId="19" xfId="0" applyNumberFormat="1" applyFont="1" applyFill="1" applyBorder="1" applyAlignment="1" applyProtection="1">
      <alignment horizontal="right" vertical="center" wrapText="1"/>
      <protection/>
    </xf>
    <xf numFmtId="3" fontId="8" fillId="0" borderId="19" xfId="0" applyNumberFormat="1" applyFont="1" applyBorder="1" applyAlignment="1">
      <alignment horizontal="right" vertical="center" wrapText="1"/>
    </xf>
    <xf numFmtId="3" fontId="38" fillId="0" borderId="19" xfId="0" applyNumberFormat="1" applyFont="1" applyBorder="1" applyAlignment="1">
      <alignment horizontal="right" vertical="center"/>
    </xf>
    <xf numFmtId="3" fontId="81" fillId="0" borderId="19" xfId="0" applyNumberFormat="1" applyFont="1" applyBorder="1" applyAlignment="1">
      <alignment horizontal="right" vertical="center" wrapText="1"/>
    </xf>
    <xf numFmtId="3" fontId="38" fillId="0" borderId="19" xfId="0" applyNumberFormat="1" applyFont="1" applyBorder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center" vertical="center" wrapText="1"/>
      <protection locked="0"/>
    </xf>
    <xf numFmtId="3" fontId="8" fillId="0" borderId="19" xfId="0" applyNumberFormat="1" applyFont="1" applyBorder="1" applyAlignment="1">
      <alignment horizontal="center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0" fontId="82" fillId="0" borderId="0" xfId="0" applyNumberFormat="1" applyFont="1" applyAlignment="1">
      <alignment vertical="center"/>
    </xf>
    <xf numFmtId="0" fontId="83" fillId="0" borderId="0" xfId="0" applyNumberFormat="1" applyFont="1" applyAlignment="1">
      <alignment vertical="center"/>
    </xf>
    <xf numFmtId="0" fontId="84" fillId="0" borderId="0" xfId="0" applyNumberFormat="1" applyFont="1" applyAlignment="1">
      <alignment vertical="center"/>
    </xf>
    <xf numFmtId="210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3" fontId="0" fillId="0" borderId="19" xfId="0" applyNumberFormat="1" applyBorder="1" applyAlignment="1">
      <alignment horizontal="right" vertical="center"/>
    </xf>
    <xf numFmtId="0" fontId="12" fillId="0" borderId="20" xfId="94" applyNumberFormat="1" applyFont="1" applyFill="1" applyBorder="1" applyAlignment="1" applyProtection="1">
      <alignment horizontal="center" wrapText="1"/>
      <protection/>
    </xf>
    <xf numFmtId="0" fontId="15" fillId="0" borderId="0" xfId="94" applyNumberFormat="1" applyFont="1" applyFill="1" applyBorder="1" applyAlignment="1" applyProtection="1">
      <alignment horizontal="center"/>
      <protection/>
    </xf>
    <xf numFmtId="0" fontId="1" fillId="0" borderId="0" xfId="94" applyNumberFormat="1" applyFont="1" applyFill="1" applyBorder="1" applyAlignment="1" applyProtection="1">
      <alignment horizontal="left" vertical="top" wrapText="1"/>
      <protection/>
    </xf>
    <xf numFmtId="0" fontId="1" fillId="0" borderId="26" xfId="94" applyNumberFormat="1" applyFont="1" applyFill="1" applyBorder="1" applyAlignment="1" applyProtection="1">
      <alignment horizontal="left" vertical="top" wrapText="1"/>
      <protection/>
    </xf>
    <xf numFmtId="0" fontId="1" fillId="0" borderId="24" xfId="94" applyNumberFormat="1" applyFont="1" applyFill="1" applyBorder="1" applyAlignment="1" applyProtection="1">
      <alignment/>
      <protection/>
    </xf>
    <xf numFmtId="0" fontId="1" fillId="0" borderId="25" xfId="94" applyNumberFormat="1" applyFont="1" applyFill="1" applyBorder="1" applyAlignment="1" applyProtection="1">
      <alignment/>
      <protection/>
    </xf>
    <xf numFmtId="0" fontId="12" fillId="0" borderId="21" xfId="94" applyNumberFormat="1" applyFont="1" applyFill="1" applyBorder="1" applyAlignment="1" applyProtection="1">
      <alignment horizontal="left" wrapText="1"/>
      <protection/>
    </xf>
    <xf numFmtId="0" fontId="12" fillId="0" borderId="0" xfId="94" applyNumberFormat="1" applyFont="1" applyFill="1" applyBorder="1" applyAlignment="1" applyProtection="1">
      <alignment horizontal="left" wrapText="1"/>
      <protection/>
    </xf>
    <xf numFmtId="0" fontId="12" fillId="0" borderId="26" xfId="94" applyNumberFormat="1" applyFont="1" applyFill="1" applyBorder="1" applyAlignment="1" applyProtection="1">
      <alignment horizontal="left" wrapText="1"/>
      <protection/>
    </xf>
    <xf numFmtId="0" fontId="1" fillId="0" borderId="27" xfId="0" applyFont="1" applyBorder="1" applyAlignment="1">
      <alignment horizontal="left"/>
    </xf>
    <xf numFmtId="0" fontId="1" fillId="0" borderId="24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7" xfId="94" applyNumberFormat="1" applyFont="1" applyFill="1" applyBorder="1" applyAlignment="1" applyProtection="1">
      <alignment horizontal="center" wrapText="1"/>
      <protection/>
    </xf>
    <xf numFmtId="0" fontId="1" fillId="0" borderId="24" xfId="94" applyNumberFormat="1" applyFont="1" applyFill="1" applyBorder="1" applyAlignment="1" applyProtection="1">
      <alignment horizontal="center"/>
      <protection/>
    </xf>
    <xf numFmtId="0" fontId="1" fillId="0" borderId="25" xfId="94" applyNumberFormat="1" applyFont="1" applyFill="1" applyBorder="1" applyAlignment="1" applyProtection="1">
      <alignment horizontal="center"/>
      <protection/>
    </xf>
    <xf numFmtId="0" fontId="1" fillId="0" borderId="0" xfId="94" applyFont="1" applyBorder="1" applyAlignment="1">
      <alignment horizontal="center" vertical="center"/>
      <protection/>
    </xf>
    <xf numFmtId="0" fontId="1" fillId="0" borderId="0" xfId="94" applyFont="1" applyAlignment="1">
      <alignment horizontal="center" vertical="center"/>
      <protection/>
    </xf>
    <xf numFmtId="0" fontId="16" fillId="0" borderId="21" xfId="94" applyNumberFormat="1" applyFont="1" applyFill="1" applyBorder="1" applyAlignment="1" applyProtection="1">
      <alignment horizontal="center"/>
      <protection/>
    </xf>
    <xf numFmtId="0" fontId="16" fillId="0" borderId="0" xfId="94" applyNumberFormat="1" applyFont="1" applyFill="1" applyBorder="1" applyAlignment="1" applyProtection="1">
      <alignment horizontal="center"/>
      <protection/>
    </xf>
    <xf numFmtId="0" fontId="16" fillId="0" borderId="26" xfId="94" applyNumberFormat="1" applyFont="1" applyFill="1" applyBorder="1" applyAlignment="1" applyProtection="1">
      <alignment horizontal="center"/>
      <protection/>
    </xf>
    <xf numFmtId="0" fontId="11" fillId="0" borderId="0" xfId="94" applyNumberFormat="1" applyFont="1" applyFill="1" applyBorder="1" applyAlignment="1" applyProtection="1">
      <alignment horizontal="center"/>
      <protection/>
    </xf>
    <xf numFmtId="0" fontId="6" fillId="0" borderId="32" xfId="94" applyNumberFormat="1" applyFont="1" applyFill="1" applyBorder="1" applyAlignment="1" applyProtection="1">
      <alignment horizontal="center"/>
      <protection/>
    </xf>
    <xf numFmtId="0" fontId="6" fillId="0" borderId="33" xfId="94" applyNumberFormat="1" applyFont="1" applyFill="1" applyBorder="1" applyAlignment="1" applyProtection="1">
      <alignment horizontal="center"/>
      <protection/>
    </xf>
    <xf numFmtId="0" fontId="6" fillId="0" borderId="31" xfId="94" applyNumberFormat="1" applyFont="1" applyFill="1" applyBorder="1" applyAlignment="1" applyProtection="1">
      <alignment horizontal="center"/>
      <protection/>
    </xf>
    <xf numFmtId="0" fontId="1" fillId="0" borderId="0" xfId="94" applyNumberFormat="1" applyFont="1" applyFill="1" applyBorder="1" applyAlignment="1" applyProtection="1">
      <alignment horizontal="center"/>
      <protection/>
    </xf>
    <xf numFmtId="0" fontId="1" fillId="0" borderId="0" xfId="94" applyNumberFormat="1" applyFont="1" applyFill="1" applyBorder="1" applyAlignment="1" applyProtection="1">
      <alignment horizontal="center" vertical="center"/>
      <protection/>
    </xf>
    <xf numFmtId="0" fontId="1" fillId="0" borderId="21" xfId="94" applyNumberFormat="1" applyFont="1" applyFill="1" applyBorder="1" applyAlignment="1" applyProtection="1">
      <alignment/>
      <protection/>
    </xf>
    <xf numFmtId="0" fontId="1" fillId="0" borderId="0" xfId="94" applyFont="1" applyBorder="1">
      <alignment/>
      <protection/>
    </xf>
    <xf numFmtId="0" fontId="37" fillId="0" borderId="30" xfId="0" applyNumberFormat="1" applyFont="1" applyFill="1" applyBorder="1" applyAlignment="1" applyProtection="1">
      <alignment horizontal="center" vertical="center" textRotation="90" wrapText="1"/>
      <protection/>
    </xf>
    <xf numFmtId="0" fontId="37" fillId="0" borderId="20" xfId="0" applyNumberFormat="1" applyFont="1" applyFill="1" applyBorder="1" applyAlignment="1" applyProtection="1">
      <alignment horizontal="center" vertical="center" textRotation="90" wrapText="1"/>
      <protection/>
    </xf>
    <xf numFmtId="0" fontId="37" fillId="0" borderId="28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32" xfId="105" applyNumberFormat="1" applyFont="1" applyFill="1" applyBorder="1" applyAlignment="1" applyProtection="1">
      <alignment horizontal="left" vertical="center" wrapText="1"/>
      <protection/>
    </xf>
    <xf numFmtId="0" fontId="6" fillId="0" borderId="31" xfId="105" applyNumberFormat="1" applyFont="1" applyFill="1" applyBorder="1" applyAlignment="1" applyProtection="1">
      <alignment horizontal="left" vertical="center" wrapText="1"/>
      <protection/>
    </xf>
    <xf numFmtId="0" fontId="14" fillId="0" borderId="32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6" fillId="0" borderId="30" xfId="105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0" xfId="105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8" xfId="105" applyNumberFormat="1" applyFont="1" applyFill="1" applyBorder="1" applyAlignment="1" applyProtection="1">
      <alignment horizontal="center" vertical="center" textRotation="90" wrapText="1"/>
      <protection/>
    </xf>
    <xf numFmtId="0" fontId="85" fillId="0" borderId="19" xfId="0" applyNumberFormat="1" applyFont="1" applyBorder="1" applyAlignment="1">
      <alignment horizontal="center" vertical="center" wrapText="1"/>
    </xf>
    <xf numFmtId="0" fontId="6" fillId="0" borderId="30" xfId="0" applyNumberFormat="1" applyFont="1" applyFill="1" applyBorder="1" applyAlignment="1" applyProtection="1">
      <alignment horizontal="center" vertical="center" textRotation="90"/>
      <protection/>
    </xf>
    <xf numFmtId="0" fontId="6" fillId="0" borderId="20" xfId="0" applyNumberFormat="1" applyFont="1" applyFill="1" applyBorder="1" applyAlignment="1" applyProtection="1">
      <alignment horizontal="center" vertical="center" textRotation="90"/>
      <protection/>
    </xf>
    <xf numFmtId="0" fontId="6" fillId="0" borderId="28" xfId="0" applyNumberFormat="1" applyFont="1" applyFill="1" applyBorder="1" applyAlignment="1" applyProtection="1">
      <alignment horizontal="center" vertical="center" textRotation="90"/>
      <protection/>
    </xf>
    <xf numFmtId="0" fontId="86" fillId="0" borderId="32" xfId="0" applyNumberFormat="1" applyFont="1" applyBorder="1" applyAlignment="1">
      <alignment horizontal="left" vertical="center" wrapText="1"/>
    </xf>
    <xf numFmtId="0" fontId="86" fillId="0" borderId="33" xfId="0" applyNumberFormat="1" applyFont="1" applyBorder="1" applyAlignment="1">
      <alignment horizontal="left" vertical="center" wrapText="1"/>
    </xf>
    <xf numFmtId="0" fontId="86" fillId="0" borderId="31" xfId="0" applyNumberFormat="1" applyFont="1" applyBorder="1" applyAlignment="1">
      <alignment horizontal="left" vertical="center" wrapText="1"/>
    </xf>
    <xf numFmtId="0" fontId="87" fillId="0" borderId="32" xfId="0" applyNumberFormat="1" applyFont="1" applyBorder="1" applyAlignment="1">
      <alignment horizontal="left" vertical="center" wrapText="1"/>
    </xf>
    <xf numFmtId="0" fontId="87" fillId="0" borderId="33" xfId="0" applyNumberFormat="1" applyFont="1" applyBorder="1" applyAlignment="1">
      <alignment horizontal="left" vertical="center" wrapText="1"/>
    </xf>
    <xf numFmtId="0" fontId="87" fillId="0" borderId="31" xfId="0" applyNumberFormat="1" applyFont="1" applyBorder="1" applyAlignment="1">
      <alignment horizontal="left" vertical="center" wrapText="1"/>
    </xf>
    <xf numFmtId="0" fontId="87" fillId="0" borderId="30" xfId="0" applyNumberFormat="1" applyFont="1" applyBorder="1" applyAlignment="1">
      <alignment horizontal="center" vertical="center" textRotation="90"/>
    </xf>
    <xf numFmtId="0" fontId="87" fillId="0" borderId="20" xfId="0" applyNumberFormat="1" applyFont="1" applyBorder="1" applyAlignment="1">
      <alignment horizontal="center" vertical="center" textRotation="90"/>
    </xf>
    <xf numFmtId="0" fontId="87" fillId="0" borderId="28" xfId="0" applyNumberFormat="1" applyFont="1" applyBorder="1" applyAlignment="1">
      <alignment horizontal="center" vertical="center" textRotation="90"/>
    </xf>
    <xf numFmtId="0" fontId="6" fillId="0" borderId="32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wrapText="1"/>
      <protection/>
    </xf>
    <xf numFmtId="0" fontId="6" fillId="0" borderId="33" xfId="0" applyNumberFormat="1" applyFont="1" applyFill="1" applyBorder="1" applyAlignment="1" applyProtection="1">
      <alignment horizontal="center" vertical="center" wrapText="1"/>
      <protection/>
    </xf>
    <xf numFmtId="0" fontId="13" fillId="0" borderId="24" xfId="0" applyNumberFormat="1" applyFont="1" applyBorder="1" applyAlignment="1">
      <alignment horizontal="left" vertical="center"/>
    </xf>
    <xf numFmtId="0" fontId="13" fillId="0" borderId="0" xfId="0" applyNumberFormat="1" applyFont="1" applyBorder="1" applyAlignment="1">
      <alignment horizontal="left" vertical="center"/>
    </xf>
    <xf numFmtId="0" fontId="6" fillId="0" borderId="31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30" xfId="0" applyNumberFormat="1" applyFont="1" applyFill="1" applyBorder="1" applyAlignment="1" applyProtection="1">
      <alignment horizontal="center" vertical="center" textRotation="90" wrapText="1"/>
      <protection/>
    </xf>
    <xf numFmtId="0" fontId="1" fillId="0" borderId="28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3" xfId="105" applyNumberFormat="1" applyFont="1" applyBorder="1" applyAlignment="1">
      <alignment horizontal="center" vertical="center" wrapText="1"/>
    </xf>
    <xf numFmtId="0" fontId="6" fillId="0" borderId="29" xfId="105" applyNumberFormat="1" applyFont="1" applyBorder="1" applyAlignment="1">
      <alignment horizontal="center" vertical="center" wrapText="1"/>
    </xf>
    <xf numFmtId="0" fontId="6" fillId="0" borderId="24" xfId="105" applyNumberFormat="1" applyFont="1" applyBorder="1" applyAlignment="1">
      <alignment horizontal="center" vertical="center" wrapText="1"/>
    </xf>
    <xf numFmtId="0" fontId="6" fillId="0" borderId="25" xfId="105" applyNumberFormat="1" applyFont="1" applyBorder="1" applyAlignment="1">
      <alignment horizontal="center" vertical="center" wrapText="1"/>
    </xf>
    <xf numFmtId="0" fontId="41" fillId="0" borderId="32" xfId="0" applyNumberFormat="1" applyFont="1" applyFill="1" applyBorder="1" applyAlignment="1" applyProtection="1">
      <alignment horizontal="center" vertical="center"/>
      <protection/>
    </xf>
    <xf numFmtId="0" fontId="41" fillId="0" borderId="33" xfId="0" applyNumberFormat="1" applyFont="1" applyFill="1" applyBorder="1" applyAlignment="1" applyProtection="1">
      <alignment horizontal="center" vertical="center"/>
      <protection/>
    </xf>
    <xf numFmtId="0" fontId="41" fillId="0" borderId="31" xfId="0" applyNumberFormat="1" applyFont="1" applyFill="1" applyBorder="1" applyAlignment="1" applyProtection="1">
      <alignment horizontal="center" vertical="center"/>
      <protection/>
    </xf>
    <xf numFmtId="0" fontId="14" fillId="0" borderId="32" xfId="0" applyFont="1" applyFill="1" applyBorder="1" applyAlignment="1">
      <alignment horizontal="left" vertical="center" wrapText="1"/>
    </xf>
    <xf numFmtId="0" fontId="14" fillId="0" borderId="31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1" fillId="0" borderId="32" xfId="0" applyFont="1" applyBorder="1" applyAlignment="1">
      <alignment horizontal="left"/>
    </xf>
    <xf numFmtId="0" fontId="1" fillId="0" borderId="33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" fillId="0" borderId="32" xfId="0" applyFont="1" applyBorder="1" applyAlignment="1">
      <alignment horizontal="left" wrapText="1"/>
    </xf>
    <xf numFmtId="0" fontId="1" fillId="0" borderId="33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49" fontId="39" fillId="0" borderId="22" xfId="96" applyNumberFormat="1" applyFont="1" applyFill="1" applyBorder="1" applyAlignment="1">
      <alignment horizontal="center" vertical="center" wrapText="1"/>
      <protection/>
    </xf>
    <xf numFmtId="49" fontId="39" fillId="0" borderId="23" xfId="96" applyNumberFormat="1" applyFont="1" applyFill="1" applyBorder="1" applyAlignment="1">
      <alignment horizontal="center" vertical="center" wrapText="1"/>
      <protection/>
    </xf>
    <xf numFmtId="49" fontId="39" fillId="0" borderId="29" xfId="96" applyNumberFormat="1" applyFont="1" applyFill="1" applyBorder="1" applyAlignment="1">
      <alignment horizontal="center" vertical="center" wrapText="1"/>
      <protection/>
    </xf>
    <xf numFmtId="49" fontId="39" fillId="0" borderId="27" xfId="96" applyNumberFormat="1" applyFont="1" applyFill="1" applyBorder="1" applyAlignment="1">
      <alignment horizontal="center" vertical="center" wrapText="1"/>
      <protection/>
    </xf>
    <xf numFmtId="49" fontId="39" fillId="0" borderId="24" xfId="96" applyNumberFormat="1" applyFont="1" applyFill="1" applyBorder="1" applyAlignment="1">
      <alignment horizontal="center" vertical="center" wrapText="1"/>
      <protection/>
    </xf>
    <xf numFmtId="49" fontId="39" fillId="0" borderId="25" xfId="96" applyNumberFormat="1" applyFont="1" applyFill="1" applyBorder="1" applyAlignment="1">
      <alignment horizontal="center" vertical="center" wrapText="1"/>
      <protection/>
    </xf>
    <xf numFmtId="0" fontId="6" fillId="0" borderId="19" xfId="0" applyFont="1" applyBorder="1" applyAlignment="1" applyProtection="1">
      <alignment horizontal="center" vertical="center"/>
      <protection/>
    </xf>
    <xf numFmtId="0" fontId="1" fillId="0" borderId="19" xfId="0" applyFont="1" applyBorder="1" applyAlignment="1">
      <alignment horizontal="left" vertical="center" wrapText="1"/>
    </xf>
    <xf numFmtId="0" fontId="6" fillId="0" borderId="33" xfId="0" applyNumberFormat="1" applyFont="1" applyFill="1" applyBorder="1" applyAlignment="1" applyProtection="1">
      <alignment horizontal="left" vertical="center" wrapText="1"/>
      <protection/>
    </xf>
    <xf numFmtId="0" fontId="6" fillId="0" borderId="22" xfId="0" applyFont="1" applyBorder="1" applyAlignment="1" applyProtection="1">
      <alignment horizontal="center" vertical="center" wrapText="1"/>
      <protection/>
    </xf>
    <xf numFmtId="0" fontId="6" fillId="0" borderId="23" xfId="0" applyFont="1" applyBorder="1" applyAlignment="1" applyProtection="1">
      <alignment horizontal="center" vertical="center" wrapText="1"/>
      <protection/>
    </xf>
    <xf numFmtId="0" fontId="6" fillId="0" borderId="29" xfId="0" applyFont="1" applyBorder="1" applyAlignment="1" applyProtection="1">
      <alignment horizontal="center" vertical="center" wrapText="1"/>
      <protection/>
    </xf>
    <xf numFmtId="0" fontId="6" fillId="0" borderId="21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6" fillId="0" borderId="26" xfId="0" applyFont="1" applyBorder="1" applyAlignment="1" applyProtection="1">
      <alignment horizontal="center" vertical="center" wrapText="1"/>
      <protection/>
    </xf>
    <xf numFmtId="0" fontId="6" fillId="0" borderId="27" xfId="0" applyFont="1" applyBorder="1" applyAlignment="1" applyProtection="1">
      <alignment horizontal="center" vertical="center" wrapText="1"/>
      <protection/>
    </xf>
    <xf numFmtId="0" fontId="6" fillId="0" borderId="24" xfId="0" applyFont="1" applyBorder="1" applyAlignment="1" applyProtection="1">
      <alignment horizontal="center" vertical="center" wrapText="1"/>
      <protection/>
    </xf>
    <xf numFmtId="0" fontId="6" fillId="0" borderId="25" xfId="0" applyFont="1" applyBorder="1" applyAlignment="1" applyProtection="1">
      <alignment horizontal="center" vertical="center" wrapText="1"/>
      <protection/>
    </xf>
    <xf numFmtId="0" fontId="1" fillId="0" borderId="32" xfId="0" applyNumberFormat="1" applyFont="1" applyFill="1" applyBorder="1" applyAlignment="1" applyProtection="1">
      <alignment horizontal="left" vertical="center" wrapText="1"/>
      <protection/>
    </xf>
    <xf numFmtId="0" fontId="1" fillId="0" borderId="33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32" xfId="0" applyFont="1" applyBorder="1" applyAlignment="1">
      <alignment horizontal="left" vertical="center" wrapText="1"/>
    </xf>
    <xf numFmtId="0" fontId="6" fillId="0" borderId="33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17" fillId="0" borderId="32" xfId="0" applyFont="1" applyBorder="1" applyAlignment="1">
      <alignment horizontal="left" vertical="center" wrapText="1"/>
    </xf>
    <xf numFmtId="0" fontId="17" fillId="0" borderId="33" xfId="0" applyFont="1" applyBorder="1" applyAlignment="1">
      <alignment horizontal="left" vertical="center" wrapText="1"/>
    </xf>
    <xf numFmtId="0" fontId="17" fillId="0" borderId="31" xfId="0" applyFont="1" applyBorder="1" applyAlignment="1">
      <alignment horizontal="left" vertical="center" wrapText="1"/>
    </xf>
    <xf numFmtId="0" fontId="14" fillId="0" borderId="32" xfId="0" applyFont="1" applyFill="1" applyBorder="1" applyAlignment="1" applyProtection="1">
      <alignment horizontal="left" vertical="center" wrapText="1"/>
      <protection/>
    </xf>
    <xf numFmtId="0" fontId="14" fillId="0" borderId="33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2" fillId="0" borderId="32" xfId="0" applyFont="1" applyFill="1" applyBorder="1" applyAlignment="1">
      <alignment horizontal="left" vertical="center"/>
    </xf>
    <xf numFmtId="0" fontId="12" fillId="0" borderId="33" xfId="0" applyFont="1" applyFill="1" applyBorder="1" applyAlignment="1">
      <alignment horizontal="left" vertical="center"/>
    </xf>
    <xf numFmtId="0" fontId="12" fillId="0" borderId="31" xfId="0" applyFont="1" applyFill="1" applyBorder="1" applyAlignment="1">
      <alignment horizontal="left" vertical="center"/>
    </xf>
    <xf numFmtId="0" fontId="6" fillId="0" borderId="3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0" fontId="12" fillId="0" borderId="32" xfId="0" applyFont="1" applyFill="1" applyBorder="1" applyAlignment="1">
      <alignment horizontal="left" vertical="center" wrapText="1"/>
    </xf>
    <xf numFmtId="0" fontId="12" fillId="0" borderId="33" xfId="0" applyFont="1" applyFill="1" applyBorder="1" applyAlignment="1">
      <alignment horizontal="left" vertical="center" wrapText="1"/>
    </xf>
    <xf numFmtId="0" fontId="12" fillId="0" borderId="31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38" fillId="0" borderId="32" xfId="0" applyFont="1" applyFill="1" applyBorder="1" applyAlignment="1">
      <alignment horizontal="left" vertical="center" wrapText="1"/>
    </xf>
    <xf numFmtId="0" fontId="38" fillId="0" borderId="33" xfId="0" applyFont="1" applyFill="1" applyBorder="1" applyAlignment="1">
      <alignment horizontal="left" vertical="center" wrapText="1"/>
    </xf>
    <xf numFmtId="0" fontId="38" fillId="0" borderId="31" xfId="0" applyFont="1" applyFill="1" applyBorder="1" applyAlignment="1">
      <alignment horizontal="left" vertical="center" wrapText="1"/>
    </xf>
    <xf numFmtId="0" fontId="6" fillId="0" borderId="30" xfId="0" applyFont="1" applyBorder="1" applyAlignment="1" applyProtection="1">
      <alignment horizontal="center" vertical="center" textRotation="90" wrapText="1"/>
      <protection/>
    </xf>
    <xf numFmtId="0" fontId="6" fillId="0" borderId="20" xfId="0" applyFont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20" xfId="0" applyFont="1" applyFill="1" applyBorder="1" applyAlignment="1" applyProtection="1">
      <alignment horizontal="center" vertical="center" wrapText="1"/>
      <protection/>
    </xf>
    <xf numFmtId="0" fontId="6" fillId="0" borderId="28" xfId="0" applyFont="1" applyFill="1" applyBorder="1" applyAlignment="1" applyProtection="1">
      <alignment horizontal="center" vertical="center" wrapText="1"/>
      <protection/>
    </xf>
    <xf numFmtId="0" fontId="14" fillId="0" borderId="33" xfId="0" applyFont="1" applyFill="1" applyBorder="1" applyAlignment="1">
      <alignment horizontal="left" vertical="center" wrapText="1"/>
    </xf>
    <xf numFmtId="0" fontId="1" fillId="0" borderId="32" xfId="95" applyNumberFormat="1" applyFont="1" applyFill="1" applyBorder="1" applyAlignment="1" applyProtection="1">
      <alignment horizontal="left" vertical="center" wrapText="1"/>
      <protection/>
    </xf>
    <xf numFmtId="0" fontId="1" fillId="0" borderId="33" xfId="95" applyNumberFormat="1" applyFont="1" applyFill="1" applyBorder="1" applyAlignment="1" applyProtection="1">
      <alignment horizontal="left" vertical="center" wrapText="1"/>
      <protection/>
    </xf>
    <xf numFmtId="0" fontId="1" fillId="0" borderId="31" xfId="95" applyNumberFormat="1" applyFont="1" applyFill="1" applyBorder="1" applyAlignment="1" applyProtection="1">
      <alignment horizontal="left" vertical="center" wrapText="1"/>
      <protection/>
    </xf>
    <xf numFmtId="0" fontId="8" fillId="0" borderId="19" xfId="0" applyFont="1" applyFill="1" applyBorder="1" applyAlignment="1">
      <alignment horizontal="left" vertical="center" wrapText="1"/>
    </xf>
    <xf numFmtId="0" fontId="8" fillId="0" borderId="32" xfId="95" applyNumberFormat="1" applyFont="1" applyFill="1" applyBorder="1" applyAlignment="1" applyProtection="1">
      <alignment horizontal="left" vertical="center" wrapText="1"/>
      <protection/>
    </xf>
    <xf numFmtId="0" fontId="8" fillId="0" borderId="33" xfId="95" applyNumberFormat="1" applyFont="1" applyFill="1" applyBorder="1" applyAlignment="1" applyProtection="1">
      <alignment horizontal="left" vertical="center" wrapText="1"/>
      <protection/>
    </xf>
    <xf numFmtId="0" fontId="8" fillId="0" borderId="31" xfId="95" applyNumberFormat="1" applyFont="1" applyFill="1" applyBorder="1" applyAlignment="1" applyProtection="1">
      <alignment horizontal="left" vertical="center" wrapText="1"/>
      <protection/>
    </xf>
    <xf numFmtId="0" fontId="11" fillId="0" borderId="24" xfId="0" applyFont="1" applyFill="1" applyBorder="1" applyAlignment="1" applyProtection="1">
      <alignment horizontal="left"/>
      <protection/>
    </xf>
    <xf numFmtId="0" fontId="6" fillId="0" borderId="32" xfId="0" applyFont="1" applyFill="1" applyBorder="1" applyAlignment="1" applyProtection="1">
      <alignment horizontal="center" vertical="center" wrapText="1"/>
      <protection/>
    </xf>
    <xf numFmtId="0" fontId="6" fillId="0" borderId="33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textRotation="90" wrapText="1"/>
      <protection/>
    </xf>
    <xf numFmtId="0" fontId="6" fillId="0" borderId="20" xfId="0" applyFont="1" applyFill="1" applyBorder="1" applyAlignment="1" applyProtection="1">
      <alignment horizontal="center" vertical="center" textRotation="90" wrapText="1"/>
      <protection/>
    </xf>
    <xf numFmtId="0" fontId="1" fillId="0" borderId="30" xfId="0" applyFont="1" applyBorder="1" applyAlignment="1">
      <alignment horizontal="center" vertical="center" textRotation="90" wrapText="1"/>
    </xf>
    <xf numFmtId="0" fontId="1" fillId="0" borderId="20" xfId="0" applyFont="1" applyBorder="1" applyAlignment="1">
      <alignment horizontal="center" vertical="center" textRotation="90" wrapText="1"/>
    </xf>
    <xf numFmtId="0" fontId="3" fillId="0" borderId="33" xfId="0" applyFont="1" applyBorder="1" applyAlignment="1" applyProtection="1">
      <alignment horizontal="left" wrapText="1"/>
      <protection/>
    </xf>
    <xf numFmtId="0" fontId="6" fillId="0" borderId="0" xfId="0" applyFont="1" applyBorder="1" applyAlignment="1">
      <alignment horizontal="left" vertical="center" wrapText="1"/>
    </xf>
    <xf numFmtId="49" fontId="6" fillId="0" borderId="24" xfId="0" applyNumberFormat="1" applyFont="1" applyBorder="1" applyAlignment="1">
      <alignment horizontal="center" vertical="top" wrapText="1"/>
    </xf>
    <xf numFmtId="0" fontId="17" fillId="0" borderId="23" xfId="0" applyFont="1" applyBorder="1" applyAlignment="1">
      <alignment horizontal="center"/>
    </xf>
    <xf numFmtId="49" fontId="6" fillId="0" borderId="0" xfId="0" applyNumberFormat="1" applyFont="1" applyBorder="1" applyAlignment="1">
      <alignment horizontal="center" vertical="top" wrapText="1"/>
    </xf>
    <xf numFmtId="0" fontId="3" fillId="0" borderId="24" xfId="0" applyFont="1" applyBorder="1" applyAlignment="1" applyProtection="1">
      <alignment horizontal="left" wrapText="1"/>
      <protection/>
    </xf>
    <xf numFmtId="0" fontId="1" fillId="0" borderId="0" xfId="0" applyFont="1" applyBorder="1" applyAlignment="1">
      <alignment horizontal="left" vertical="top" wrapText="1"/>
    </xf>
    <xf numFmtId="0" fontId="6" fillId="0" borderId="19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 indent="2"/>
    </xf>
    <xf numFmtId="3" fontId="82" fillId="0" borderId="0" xfId="0" applyNumberFormat="1" applyFont="1" applyAlignment="1">
      <alignment vertical="center"/>
    </xf>
    <xf numFmtId="3" fontId="84" fillId="0" borderId="0" xfId="0" applyNumberFormat="1" applyFont="1" applyAlignment="1">
      <alignment vertical="center"/>
    </xf>
  </cellXfs>
  <cellStyles count="9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Hyperlink" xfId="83"/>
    <cellStyle name="Currency" xfId="84"/>
    <cellStyle name="Currency [0]" xfId="85"/>
    <cellStyle name="Заголовок 1" xfId="86"/>
    <cellStyle name="Заголовок 2" xfId="87"/>
    <cellStyle name="Заголовок 3" xfId="88"/>
    <cellStyle name="Заголовок 4" xfId="89"/>
    <cellStyle name="Итог" xfId="90"/>
    <cellStyle name="Контрольная ячейка" xfId="91"/>
    <cellStyle name="Название" xfId="92"/>
    <cellStyle name="Нейтральный" xfId="93"/>
    <cellStyle name="Обычный 2" xfId="94"/>
    <cellStyle name="Обычный 2 2" xfId="95"/>
    <cellStyle name="Обычный_Шаблон формы 1 (исправления на 2003)" xfId="96"/>
    <cellStyle name="Followed Hyperlink" xfId="97"/>
    <cellStyle name="Плохой" xfId="98"/>
    <cellStyle name="Пояснение" xfId="99"/>
    <cellStyle name="Примечание" xfId="100"/>
    <cellStyle name="Percent" xfId="101"/>
    <cellStyle name="Связанная ячейка" xfId="102"/>
    <cellStyle name="Текст предупреждения" xfId="103"/>
    <cellStyle name="Comma" xfId="104"/>
    <cellStyle name="Comma [0]" xfId="105"/>
    <cellStyle name="Хороший" xfId="10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6"/>
  <sheetViews>
    <sheetView tabSelected="1" zoomScale="115" zoomScaleNormal="115" zoomScaleSheetLayoutView="130" workbookViewId="0" topLeftCell="A1">
      <selection activeCell="A1" sqref="A1:H48"/>
    </sheetView>
  </sheetViews>
  <sheetFormatPr defaultColWidth="9.00390625" defaultRowHeight="12.75"/>
  <cols>
    <col min="1" max="1" width="1.12109375" style="29" customWidth="1"/>
    <col min="2" max="2" width="15.375" style="29" customWidth="1"/>
    <col min="3" max="3" width="2.75390625" style="29" customWidth="1"/>
    <col min="4" max="4" width="18.875" style="29" customWidth="1"/>
    <col min="5" max="5" width="16.00390625" style="29" customWidth="1"/>
    <col min="6" max="6" width="14.875" style="29" customWidth="1"/>
    <col min="7" max="7" width="11.00390625" style="29" customWidth="1"/>
    <col min="8" max="8" width="15.625" style="29" customWidth="1"/>
    <col min="9" max="16384" width="9.125" style="29" customWidth="1"/>
  </cols>
  <sheetData>
    <row r="1" ht="12.75" customHeight="1">
      <c r="E1" s="15" t="s">
        <v>7</v>
      </c>
    </row>
    <row r="3" spans="2:8" ht="15.75" customHeight="1">
      <c r="B3" s="116" t="s">
        <v>52</v>
      </c>
      <c r="C3" s="116"/>
      <c r="D3" s="116"/>
      <c r="E3" s="116"/>
      <c r="F3" s="116"/>
      <c r="G3" s="116"/>
      <c r="H3" s="116"/>
    </row>
    <row r="4" spans="2:8" ht="14.25" customHeight="1">
      <c r="B4" s="116"/>
      <c r="C4" s="116"/>
      <c r="D4" s="116"/>
      <c r="E4" s="116"/>
      <c r="F4" s="116"/>
      <c r="G4" s="116"/>
      <c r="H4" s="116"/>
    </row>
    <row r="5" spans="2:8" ht="18.75" customHeight="1">
      <c r="B5" s="97" t="s">
        <v>111</v>
      </c>
      <c r="C5" s="97"/>
      <c r="D5" s="97"/>
      <c r="E5" s="97"/>
      <c r="F5" s="97"/>
      <c r="G5" s="97"/>
      <c r="H5" s="97"/>
    </row>
    <row r="6" spans="2:8" ht="18.75" customHeight="1">
      <c r="B6" s="16"/>
      <c r="C6" s="97"/>
      <c r="D6" s="97"/>
      <c r="E6" s="97"/>
      <c r="F6" s="97"/>
      <c r="G6" s="97"/>
      <c r="H6" s="16"/>
    </row>
    <row r="7" ht="12.75">
      <c r="E7" s="18" t="s">
        <v>8</v>
      </c>
    </row>
    <row r="8" spans="4:8" ht="18.75" customHeight="1">
      <c r="D8" s="17"/>
      <c r="F8" s="16"/>
      <c r="G8" s="16"/>
      <c r="H8" s="16"/>
    </row>
    <row r="9" spans="5:8" ht="12.75" customHeight="1">
      <c r="E9" s="18"/>
      <c r="F9" s="24"/>
      <c r="G9" s="24"/>
      <c r="H9" s="24"/>
    </row>
    <row r="10" spans="5:8" ht="12.75" customHeight="1">
      <c r="E10" s="18"/>
      <c r="F10" s="24"/>
      <c r="G10" s="24"/>
      <c r="H10" s="24"/>
    </row>
    <row r="11" spans="2:5" ht="12.75" customHeight="1">
      <c r="B11" s="27"/>
      <c r="C11" s="27"/>
      <c r="D11" s="27"/>
      <c r="E11" s="27"/>
    </row>
    <row r="12" spans="1:7" ht="12.75" customHeight="1">
      <c r="A12" s="30"/>
      <c r="B12" s="117" t="s">
        <v>9</v>
      </c>
      <c r="C12" s="118"/>
      <c r="D12" s="119"/>
      <c r="E12" s="19" t="s">
        <v>10</v>
      </c>
      <c r="F12" s="23"/>
      <c r="G12" s="15" t="s">
        <v>53</v>
      </c>
    </row>
    <row r="13" spans="1:7" ht="12.75" customHeight="1">
      <c r="A13" s="30"/>
      <c r="B13" s="59"/>
      <c r="C13" s="60"/>
      <c r="D13" s="34"/>
      <c r="E13" s="57"/>
      <c r="F13" s="24"/>
      <c r="G13" s="20" t="s">
        <v>50</v>
      </c>
    </row>
    <row r="14" spans="1:7" ht="37.5" customHeight="1">
      <c r="A14" s="30"/>
      <c r="B14" s="102" t="s">
        <v>90</v>
      </c>
      <c r="C14" s="103"/>
      <c r="D14" s="104"/>
      <c r="E14" s="96" t="s">
        <v>51</v>
      </c>
      <c r="F14" s="24"/>
      <c r="G14" s="20"/>
    </row>
    <row r="15" spans="1:7" ht="12.75" customHeight="1">
      <c r="A15" s="30"/>
      <c r="B15" s="102"/>
      <c r="C15" s="103"/>
      <c r="D15" s="104"/>
      <c r="E15" s="96"/>
      <c r="G15" s="21" t="s">
        <v>11</v>
      </c>
    </row>
    <row r="16" spans="1:8" ht="12.75" customHeight="1">
      <c r="A16" s="30"/>
      <c r="B16" s="102"/>
      <c r="C16" s="103"/>
      <c r="D16" s="104"/>
      <c r="E16" s="96"/>
      <c r="F16" s="120" t="s">
        <v>12</v>
      </c>
      <c r="G16" s="120"/>
      <c r="H16" s="120"/>
    </row>
    <row r="17" spans="1:8" ht="12.75" customHeight="1">
      <c r="A17" s="30"/>
      <c r="B17" s="102"/>
      <c r="C17" s="103"/>
      <c r="D17" s="104"/>
      <c r="E17" s="96"/>
      <c r="F17" s="111" t="s">
        <v>101</v>
      </c>
      <c r="G17" s="112"/>
      <c r="H17" s="112"/>
    </row>
    <row r="18" spans="1:5" ht="24.75" customHeight="1">
      <c r="A18" s="30"/>
      <c r="B18" s="61"/>
      <c r="C18" s="55"/>
      <c r="D18" s="62"/>
      <c r="E18" s="58"/>
    </row>
    <row r="19" spans="1:8" ht="12.75" customHeight="1">
      <c r="A19" s="30"/>
      <c r="B19" s="102"/>
      <c r="C19" s="103"/>
      <c r="D19" s="104"/>
      <c r="E19" s="96"/>
      <c r="F19" s="121"/>
      <c r="G19" s="121"/>
      <c r="H19" s="121"/>
    </row>
    <row r="20" spans="1:8" ht="12.75" customHeight="1">
      <c r="A20" s="30"/>
      <c r="B20" s="102"/>
      <c r="C20" s="103"/>
      <c r="D20" s="104"/>
      <c r="E20" s="96"/>
      <c r="F20" s="120"/>
      <c r="G20" s="120"/>
      <c r="H20" s="120"/>
    </row>
    <row r="21" spans="1:8" ht="12.75" customHeight="1">
      <c r="A21" s="30"/>
      <c r="B21" s="102"/>
      <c r="C21" s="103"/>
      <c r="D21" s="104"/>
      <c r="E21" s="96"/>
      <c r="F21" s="120"/>
      <c r="G21" s="120"/>
      <c r="H21" s="120"/>
    </row>
    <row r="22" spans="1:8" ht="12.75" customHeight="1">
      <c r="A22" s="30"/>
      <c r="B22" s="102"/>
      <c r="C22" s="103"/>
      <c r="D22" s="104"/>
      <c r="E22" s="96"/>
      <c r="F22" s="24"/>
      <c r="G22" s="24"/>
      <c r="H22" s="24"/>
    </row>
    <row r="23" spans="1:5" ht="12.75" customHeight="1">
      <c r="A23" s="30"/>
      <c r="B23" s="23"/>
      <c r="C23" s="24"/>
      <c r="D23" s="30"/>
      <c r="E23" s="22"/>
    </row>
    <row r="24" spans="1:7" ht="12.75" customHeight="1">
      <c r="A24" s="30"/>
      <c r="B24" s="23"/>
      <c r="C24" s="24"/>
      <c r="D24" s="30"/>
      <c r="E24" s="22"/>
      <c r="F24" s="24"/>
      <c r="G24" s="21"/>
    </row>
    <row r="25" spans="1:6" ht="12.75" customHeight="1">
      <c r="A25" s="30"/>
      <c r="B25" s="31"/>
      <c r="C25" s="27"/>
      <c r="D25" s="28"/>
      <c r="E25" s="32"/>
      <c r="F25" s="24"/>
    </row>
    <row r="26" spans="2:5" ht="12.75" customHeight="1">
      <c r="B26" s="33"/>
      <c r="C26" s="33"/>
      <c r="D26" s="33"/>
      <c r="E26" s="33"/>
    </row>
    <row r="27" spans="2:5" ht="12.75" customHeight="1">
      <c r="B27" s="24"/>
      <c r="C27" s="24"/>
      <c r="D27" s="24"/>
      <c r="E27" s="24"/>
    </row>
    <row r="28" spans="2:5" ht="12.75" customHeight="1">
      <c r="B28" s="24"/>
      <c r="C28" s="24"/>
      <c r="D28" s="24"/>
      <c r="E28" s="24"/>
    </row>
    <row r="29" spans="2:5" ht="12.75" customHeight="1">
      <c r="B29" s="24"/>
      <c r="C29" s="24"/>
      <c r="D29" s="24"/>
      <c r="E29" s="24"/>
    </row>
    <row r="30" spans="2:5" ht="12.75" customHeight="1">
      <c r="B30" s="24"/>
      <c r="C30" s="24"/>
      <c r="D30" s="24"/>
      <c r="E30" s="24"/>
    </row>
    <row r="31" spans="2:5" ht="12.75" customHeight="1">
      <c r="B31" s="24"/>
      <c r="C31" s="24"/>
      <c r="D31" s="24"/>
      <c r="E31" s="24"/>
    </row>
    <row r="33" spans="2:8" ht="12.75" customHeight="1">
      <c r="B33" s="27"/>
      <c r="C33" s="27"/>
      <c r="D33" s="27"/>
      <c r="E33" s="27"/>
      <c r="F33" s="27"/>
      <c r="G33" s="27"/>
      <c r="H33" s="27"/>
    </row>
    <row r="34" spans="1:9" ht="12.75" customHeight="1">
      <c r="A34" s="30"/>
      <c r="B34" s="25" t="s">
        <v>13</v>
      </c>
      <c r="C34" s="26"/>
      <c r="D34" s="33"/>
      <c r="E34" s="33"/>
      <c r="F34" s="33"/>
      <c r="G34" s="33"/>
      <c r="H34" s="34"/>
      <c r="I34" s="24"/>
    </row>
    <row r="35" spans="1:9" ht="12.75" customHeight="1">
      <c r="A35" s="30"/>
      <c r="B35" s="23"/>
      <c r="C35" s="24"/>
      <c r="D35" s="24"/>
      <c r="E35" s="24"/>
      <c r="F35" s="24"/>
      <c r="G35" s="24"/>
      <c r="H35" s="30"/>
      <c r="I35" s="24"/>
    </row>
    <row r="36" spans="1:9" ht="12.75" customHeight="1">
      <c r="A36" s="30"/>
      <c r="B36" s="122" t="s">
        <v>14</v>
      </c>
      <c r="C36" s="123"/>
      <c r="D36" s="100" t="s">
        <v>112</v>
      </c>
      <c r="E36" s="100"/>
      <c r="F36" s="100"/>
      <c r="G36" s="100"/>
      <c r="H36" s="101"/>
      <c r="I36" s="24"/>
    </row>
    <row r="37" spans="1:9" ht="12.75" customHeight="1">
      <c r="A37" s="30"/>
      <c r="B37" s="23"/>
      <c r="C37" s="24"/>
      <c r="D37" s="33"/>
      <c r="E37" s="33"/>
      <c r="F37" s="33"/>
      <c r="G37" s="33"/>
      <c r="H37" s="34"/>
      <c r="I37" s="24"/>
    </row>
    <row r="38" spans="1:9" ht="12.75" customHeight="1">
      <c r="A38" s="30"/>
      <c r="B38" s="23" t="s">
        <v>15</v>
      </c>
      <c r="C38" s="24"/>
      <c r="D38" s="98" t="s">
        <v>113</v>
      </c>
      <c r="E38" s="98"/>
      <c r="F38" s="98"/>
      <c r="G38" s="98"/>
      <c r="H38" s="99"/>
      <c r="I38" s="24"/>
    </row>
    <row r="39" spans="1:9" ht="12.75" customHeight="1">
      <c r="A39" s="30"/>
      <c r="B39" s="23"/>
      <c r="C39" s="24"/>
      <c r="D39" s="98"/>
      <c r="E39" s="98"/>
      <c r="F39" s="98"/>
      <c r="G39" s="98"/>
      <c r="H39" s="99"/>
      <c r="I39" s="24"/>
    </row>
    <row r="40" spans="1:8" ht="12.75" customHeight="1">
      <c r="A40" s="30"/>
      <c r="B40" s="105"/>
      <c r="C40" s="106"/>
      <c r="D40" s="106"/>
      <c r="E40" s="106"/>
      <c r="F40" s="106"/>
      <c r="G40" s="106"/>
      <c r="H40" s="107"/>
    </row>
    <row r="41" spans="1:8" ht="12.75" customHeight="1">
      <c r="A41" s="30"/>
      <c r="B41" s="113" t="s">
        <v>16</v>
      </c>
      <c r="C41" s="114"/>
      <c r="D41" s="114"/>
      <c r="E41" s="114"/>
      <c r="F41" s="114"/>
      <c r="G41" s="114"/>
      <c r="H41" s="115"/>
    </row>
    <row r="42" spans="1:9" ht="12.75" customHeight="1">
      <c r="A42" s="30"/>
      <c r="B42" s="23"/>
      <c r="C42" s="24"/>
      <c r="D42" s="24"/>
      <c r="E42" s="24"/>
      <c r="F42" s="24"/>
      <c r="G42" s="24"/>
      <c r="H42" s="30"/>
      <c r="I42" s="24"/>
    </row>
    <row r="43" spans="1:9" ht="12.75" customHeight="1">
      <c r="A43" s="30"/>
      <c r="B43" s="108"/>
      <c r="C43" s="109"/>
      <c r="D43" s="109"/>
      <c r="E43" s="109"/>
      <c r="F43" s="109"/>
      <c r="G43" s="109"/>
      <c r="H43" s="110"/>
      <c r="I43" s="24"/>
    </row>
    <row r="44" spans="1:9" ht="12.75" customHeight="1">
      <c r="A44" s="30"/>
      <c r="B44" s="113" t="s">
        <v>17</v>
      </c>
      <c r="C44" s="114"/>
      <c r="D44" s="114"/>
      <c r="E44" s="114"/>
      <c r="F44" s="114"/>
      <c r="G44" s="114"/>
      <c r="H44" s="115"/>
      <c r="I44" s="24"/>
    </row>
    <row r="45" spans="1:9" ht="12.75" customHeight="1">
      <c r="A45" s="30"/>
      <c r="B45" s="31"/>
      <c r="C45" s="27"/>
      <c r="D45" s="27"/>
      <c r="E45" s="27"/>
      <c r="F45" s="27"/>
      <c r="G45" s="27"/>
      <c r="H45" s="28"/>
      <c r="I45" s="24"/>
    </row>
    <row r="46" spans="2:8" ht="12.75" customHeight="1">
      <c r="B46" s="33"/>
      <c r="C46" s="33"/>
      <c r="D46" s="33"/>
      <c r="E46" s="33"/>
      <c r="F46" s="33"/>
      <c r="G46" s="33"/>
      <c r="H46" s="33"/>
    </row>
  </sheetData>
  <sheetProtection/>
  <mergeCells count="21">
    <mergeCell ref="B44:H44"/>
    <mergeCell ref="F19:H19"/>
    <mergeCell ref="F20:H20"/>
    <mergeCell ref="F21:H21"/>
    <mergeCell ref="B36:C36"/>
    <mergeCell ref="B43:H43"/>
    <mergeCell ref="F17:H17"/>
    <mergeCell ref="B41:H41"/>
    <mergeCell ref="E19:E22"/>
    <mergeCell ref="B14:D17"/>
    <mergeCell ref="B3:H3"/>
    <mergeCell ref="B4:H4"/>
    <mergeCell ref="B5:H5"/>
    <mergeCell ref="B12:D12"/>
    <mergeCell ref="F16:H16"/>
    <mergeCell ref="E14:E17"/>
    <mergeCell ref="C6:G6"/>
    <mergeCell ref="D38:H39"/>
    <mergeCell ref="D36:H36"/>
    <mergeCell ref="B19:D22"/>
    <mergeCell ref="B40:H40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>
    <oddFooter>&amp;LE293645D&amp;C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"/>
  <sheetViews>
    <sheetView workbookViewId="0" topLeftCell="A13">
      <selection activeCell="L22" sqref="L22"/>
    </sheetView>
  </sheetViews>
  <sheetFormatPr defaultColWidth="9.00390625" defaultRowHeight="12.75"/>
  <cols>
    <col min="1" max="1" width="5.625" style="9" customWidth="1"/>
    <col min="2" max="2" width="6.625" style="7" customWidth="1"/>
    <col min="3" max="3" width="44.25390625" style="7" customWidth="1"/>
    <col min="4" max="4" width="5.00390625" style="7" customWidth="1"/>
    <col min="5" max="5" width="11.375" style="7" customWidth="1"/>
    <col min="6" max="6" width="10.375" style="7" customWidth="1"/>
    <col min="7" max="7" width="9.625" style="7" customWidth="1"/>
    <col min="8" max="8" width="10.125" style="7" customWidth="1"/>
    <col min="9" max="9" width="10.25390625" style="7" customWidth="1"/>
    <col min="10" max="10" width="10.125" style="7" customWidth="1"/>
    <col min="11" max="11" width="9.125" style="92" customWidth="1"/>
    <col min="12" max="16384" width="9.125" style="7" customWidth="1"/>
  </cols>
  <sheetData>
    <row r="1" spans="1:11" s="8" customFormat="1" ht="21.75" customHeight="1">
      <c r="A1" s="151" t="s">
        <v>61</v>
      </c>
      <c r="B1" s="151"/>
      <c r="C1" s="151"/>
      <c r="D1" s="151"/>
      <c r="E1" s="151"/>
      <c r="F1" s="151"/>
      <c r="G1" s="151"/>
      <c r="H1" s="151"/>
      <c r="I1" s="152"/>
      <c r="K1" s="90"/>
    </row>
    <row r="2" spans="1:11" s="8" customFormat="1" ht="50.25" customHeight="1">
      <c r="A2" s="157" t="s">
        <v>4</v>
      </c>
      <c r="B2" s="157"/>
      <c r="C2" s="158"/>
      <c r="D2" s="155" t="s">
        <v>18</v>
      </c>
      <c r="E2" s="149" t="s">
        <v>62</v>
      </c>
      <c r="F2" s="153"/>
      <c r="G2" s="149" t="s">
        <v>63</v>
      </c>
      <c r="H2" s="150"/>
      <c r="I2" s="154" t="s">
        <v>64</v>
      </c>
      <c r="J2" s="154"/>
      <c r="K2" s="90"/>
    </row>
    <row r="3" spans="1:11" s="8" customFormat="1" ht="62.25" customHeight="1">
      <c r="A3" s="159"/>
      <c r="B3" s="159"/>
      <c r="C3" s="160"/>
      <c r="D3" s="156"/>
      <c r="E3" s="35" t="s">
        <v>0</v>
      </c>
      <c r="F3" s="53" t="s">
        <v>6</v>
      </c>
      <c r="G3" s="35" t="s">
        <v>0</v>
      </c>
      <c r="H3" s="42" t="s">
        <v>23</v>
      </c>
      <c r="I3" s="35" t="s">
        <v>0</v>
      </c>
      <c r="J3" s="40" t="s">
        <v>34</v>
      </c>
      <c r="K3" s="90"/>
    </row>
    <row r="4" spans="1:11" s="75" customFormat="1" ht="13.5" customHeight="1">
      <c r="A4" s="161" t="s">
        <v>2</v>
      </c>
      <c r="B4" s="162"/>
      <c r="C4" s="163"/>
      <c r="D4" s="74" t="s">
        <v>3</v>
      </c>
      <c r="E4" s="74">
        <v>1</v>
      </c>
      <c r="F4" s="74">
        <v>2</v>
      </c>
      <c r="G4" s="74">
        <v>3</v>
      </c>
      <c r="H4" s="74">
        <v>4</v>
      </c>
      <c r="I4" s="74">
        <v>5</v>
      </c>
      <c r="J4" s="74">
        <v>6</v>
      </c>
      <c r="K4" s="91"/>
    </row>
    <row r="5" spans="1:11" s="8" customFormat="1" ht="19.5" customHeight="1">
      <c r="A5" s="135" t="s">
        <v>22</v>
      </c>
      <c r="B5" s="131" t="s">
        <v>67</v>
      </c>
      <c r="C5" s="56" t="s">
        <v>65</v>
      </c>
      <c r="D5" s="36">
        <v>1</v>
      </c>
      <c r="E5" s="76">
        <v>220</v>
      </c>
      <c r="F5" s="76">
        <v>99</v>
      </c>
      <c r="G5" s="76">
        <v>83</v>
      </c>
      <c r="H5" s="86" t="s">
        <v>103</v>
      </c>
      <c r="I5" s="76">
        <v>137</v>
      </c>
      <c r="J5" s="77"/>
      <c r="K5" s="254">
        <f>E5-F5</f>
        <v>121</v>
      </c>
    </row>
    <row r="6" spans="1:11" s="8" customFormat="1" ht="19.5" customHeight="1">
      <c r="A6" s="136"/>
      <c r="B6" s="132"/>
      <c r="C6" s="56" t="s">
        <v>66</v>
      </c>
      <c r="D6" s="36">
        <v>2</v>
      </c>
      <c r="E6" s="76">
        <v>81</v>
      </c>
      <c r="F6" s="76">
        <v>49</v>
      </c>
      <c r="G6" s="76">
        <v>55</v>
      </c>
      <c r="H6" s="76">
        <v>21</v>
      </c>
      <c r="I6" s="76">
        <v>26</v>
      </c>
      <c r="J6" s="77"/>
      <c r="K6" s="254">
        <f>E6-F6</f>
        <v>32</v>
      </c>
    </row>
    <row r="7" spans="1:11" s="8" customFormat="1" ht="19.5" customHeight="1">
      <c r="A7" s="136"/>
      <c r="B7" s="133"/>
      <c r="C7" s="56" t="s">
        <v>68</v>
      </c>
      <c r="D7" s="36">
        <v>3</v>
      </c>
      <c r="E7" s="76">
        <v>167</v>
      </c>
      <c r="F7" s="76">
        <v>160</v>
      </c>
      <c r="G7" s="76">
        <v>147</v>
      </c>
      <c r="H7" s="76">
        <v>33</v>
      </c>
      <c r="I7" s="76">
        <v>20</v>
      </c>
      <c r="J7" s="77"/>
      <c r="K7" s="254">
        <f>E7-F7</f>
        <v>7</v>
      </c>
    </row>
    <row r="8" spans="1:11" s="8" customFormat="1" ht="25.5" customHeight="1">
      <c r="A8" s="136"/>
      <c r="B8" s="127" t="s">
        <v>105</v>
      </c>
      <c r="C8" s="128"/>
      <c r="D8" s="36">
        <v>4</v>
      </c>
      <c r="E8" s="76">
        <v>4</v>
      </c>
      <c r="F8" s="76">
        <v>3</v>
      </c>
      <c r="G8" s="76">
        <v>3</v>
      </c>
      <c r="H8" s="76"/>
      <c r="I8" s="76">
        <v>1</v>
      </c>
      <c r="J8" s="77"/>
      <c r="K8" s="254">
        <f>E8-F8</f>
        <v>1</v>
      </c>
    </row>
    <row r="9" spans="1:11" s="8" customFormat="1" ht="36" customHeight="1">
      <c r="A9" s="136"/>
      <c r="B9" s="129" t="s">
        <v>87</v>
      </c>
      <c r="C9" s="130"/>
      <c r="D9" s="36">
        <v>5</v>
      </c>
      <c r="E9" s="78">
        <v>218</v>
      </c>
      <c r="F9" s="76">
        <v>213</v>
      </c>
      <c r="G9" s="76">
        <v>212</v>
      </c>
      <c r="H9" s="76">
        <v>199</v>
      </c>
      <c r="I9" s="76">
        <v>6</v>
      </c>
      <c r="J9" s="77"/>
      <c r="K9" s="254">
        <f>E9-F9</f>
        <v>5</v>
      </c>
    </row>
    <row r="10" spans="1:11" s="8" customFormat="1" ht="24" customHeight="1">
      <c r="A10" s="136"/>
      <c r="B10" s="129" t="s">
        <v>89</v>
      </c>
      <c r="C10" s="130"/>
      <c r="D10" s="36">
        <v>6</v>
      </c>
      <c r="E10" s="79">
        <v>1141</v>
      </c>
      <c r="F10" s="76">
        <v>1141</v>
      </c>
      <c r="G10" s="76">
        <v>1141</v>
      </c>
      <c r="H10" s="76">
        <v>1077</v>
      </c>
      <c r="I10" s="76"/>
      <c r="J10" s="77"/>
      <c r="K10" s="254">
        <f>E10-F10</f>
        <v>0</v>
      </c>
    </row>
    <row r="11" spans="1:11" s="8" customFormat="1" ht="17.25" customHeight="1">
      <c r="A11" s="136"/>
      <c r="B11" s="129" t="s">
        <v>83</v>
      </c>
      <c r="C11" s="130"/>
      <c r="D11" s="36">
        <v>7</v>
      </c>
      <c r="E11" s="79"/>
      <c r="F11" s="76"/>
      <c r="G11" s="76"/>
      <c r="H11" s="76"/>
      <c r="I11" s="76"/>
      <c r="J11" s="77"/>
      <c r="K11" s="254">
        <f>E11-F11</f>
        <v>0</v>
      </c>
    </row>
    <row r="12" spans="1:11" s="8" customFormat="1" ht="23.25" customHeight="1">
      <c r="A12" s="136"/>
      <c r="B12" s="127" t="s">
        <v>73</v>
      </c>
      <c r="C12" s="128"/>
      <c r="D12" s="36">
        <v>8</v>
      </c>
      <c r="E12" s="80"/>
      <c r="F12" s="80"/>
      <c r="G12" s="80"/>
      <c r="H12" s="80"/>
      <c r="I12" s="80"/>
      <c r="J12" s="80"/>
      <c r="K12" s="254">
        <f>E12-F12</f>
        <v>0</v>
      </c>
    </row>
    <row r="13" spans="1:11" s="8" customFormat="1" ht="15.75" customHeight="1">
      <c r="A13" s="137"/>
      <c r="B13" s="45" t="s">
        <v>20</v>
      </c>
      <c r="C13" s="10"/>
      <c r="D13" s="36">
        <v>9</v>
      </c>
      <c r="E13" s="81">
        <f>SUM(E5:E12)</f>
        <v>1831</v>
      </c>
      <c r="F13" s="81">
        <f>SUM(F5:F12)</f>
        <v>1665</v>
      </c>
      <c r="G13" s="81">
        <f>SUM(G5:G12)</f>
        <v>1641</v>
      </c>
      <c r="H13" s="81">
        <f>SUM(H5:H12)</f>
        <v>1330</v>
      </c>
      <c r="I13" s="81">
        <f>SUM(I5:I12)</f>
        <v>190</v>
      </c>
      <c r="J13" s="81">
        <f>SUM(J5:J12)</f>
        <v>0</v>
      </c>
      <c r="K13" s="254">
        <f>E13-F13</f>
        <v>166</v>
      </c>
    </row>
    <row r="14" spans="1:11" s="8" customFormat="1" ht="15.75" customHeight="1">
      <c r="A14" s="144" t="s">
        <v>49</v>
      </c>
      <c r="B14" s="147" t="s">
        <v>106</v>
      </c>
      <c r="C14" s="148"/>
      <c r="D14" s="36">
        <v>10</v>
      </c>
      <c r="E14" s="81"/>
      <c r="F14" s="81"/>
      <c r="G14" s="81"/>
      <c r="H14" s="81"/>
      <c r="I14" s="81"/>
      <c r="J14" s="81"/>
      <c r="K14" s="90"/>
    </row>
    <row r="15" spans="1:11" s="8" customFormat="1" ht="24.75" customHeight="1">
      <c r="A15" s="145"/>
      <c r="B15" s="147" t="s">
        <v>107</v>
      </c>
      <c r="C15" s="148"/>
      <c r="D15" s="36">
        <v>11</v>
      </c>
      <c r="E15" s="81"/>
      <c r="F15" s="81"/>
      <c r="G15" s="81"/>
      <c r="H15" s="81"/>
      <c r="I15" s="81"/>
      <c r="J15" s="81"/>
      <c r="K15" s="90"/>
    </row>
    <row r="16" spans="1:11" s="8" customFormat="1" ht="26.25" customHeight="1">
      <c r="A16" s="145"/>
      <c r="B16" s="147" t="s">
        <v>108</v>
      </c>
      <c r="C16" s="148"/>
      <c r="D16" s="36">
        <v>12</v>
      </c>
      <c r="E16" s="81"/>
      <c r="F16" s="81"/>
      <c r="G16" s="81"/>
      <c r="H16" s="81"/>
      <c r="I16" s="81"/>
      <c r="J16" s="81"/>
      <c r="K16" s="90"/>
    </row>
    <row r="17" spans="1:11" s="8" customFormat="1" ht="27.75" customHeight="1">
      <c r="A17" s="145"/>
      <c r="B17" s="147" t="s">
        <v>109</v>
      </c>
      <c r="C17" s="148"/>
      <c r="D17" s="36">
        <v>13</v>
      </c>
      <c r="E17" s="81"/>
      <c r="F17" s="81"/>
      <c r="G17" s="81"/>
      <c r="H17" s="81"/>
      <c r="I17" s="81"/>
      <c r="J17" s="81"/>
      <c r="K17" s="90"/>
    </row>
    <row r="18" spans="1:11" ht="18.75" customHeight="1">
      <c r="A18" s="145"/>
      <c r="B18" s="124" t="s">
        <v>67</v>
      </c>
      <c r="C18" s="11" t="s">
        <v>71</v>
      </c>
      <c r="D18" s="36">
        <v>14</v>
      </c>
      <c r="E18" s="82">
        <v>609</v>
      </c>
      <c r="F18" s="82">
        <v>376</v>
      </c>
      <c r="G18" s="82">
        <v>321</v>
      </c>
      <c r="H18" s="82">
        <v>107</v>
      </c>
      <c r="I18" s="82">
        <v>288</v>
      </c>
      <c r="J18" s="77"/>
      <c r="K18" s="255">
        <f>E18-F18</f>
        <v>233</v>
      </c>
    </row>
    <row r="19" spans="1:11" ht="18.75" customHeight="1">
      <c r="A19" s="145"/>
      <c r="B19" s="125"/>
      <c r="C19" s="11" t="s">
        <v>66</v>
      </c>
      <c r="D19" s="36">
        <v>15</v>
      </c>
      <c r="E19" s="82">
        <v>298</v>
      </c>
      <c r="F19" s="82">
        <v>227</v>
      </c>
      <c r="G19" s="82">
        <v>218</v>
      </c>
      <c r="H19" s="82">
        <v>53</v>
      </c>
      <c r="I19" s="82">
        <v>80</v>
      </c>
      <c r="J19" s="82"/>
      <c r="K19" s="255">
        <f>E19-F19</f>
        <v>71</v>
      </c>
    </row>
    <row r="20" spans="1:11" ht="18.75" customHeight="1">
      <c r="A20" s="145"/>
      <c r="B20" s="126"/>
      <c r="C20" s="11" t="s">
        <v>72</v>
      </c>
      <c r="D20" s="36">
        <v>16</v>
      </c>
      <c r="E20" s="82"/>
      <c r="F20" s="82"/>
      <c r="G20" s="82"/>
      <c r="H20" s="82"/>
      <c r="I20" s="82"/>
      <c r="J20" s="82"/>
      <c r="K20" s="255">
        <f>E20-F20</f>
        <v>0</v>
      </c>
    </row>
    <row r="21" spans="1:11" ht="24" customHeight="1">
      <c r="A21" s="145"/>
      <c r="B21" s="127" t="s">
        <v>69</v>
      </c>
      <c r="C21" s="128"/>
      <c r="D21" s="36">
        <v>17</v>
      </c>
      <c r="E21" s="82">
        <v>3</v>
      </c>
      <c r="F21" s="82">
        <v>1</v>
      </c>
      <c r="G21" s="82">
        <v>3</v>
      </c>
      <c r="H21" s="82"/>
      <c r="I21" s="82"/>
      <c r="J21" s="82"/>
      <c r="K21" s="255">
        <f>E21-F21</f>
        <v>2</v>
      </c>
    </row>
    <row r="22" spans="1:11" ht="18" customHeight="1">
      <c r="A22" s="145"/>
      <c r="B22" s="164" t="s">
        <v>19</v>
      </c>
      <c r="C22" s="165"/>
      <c r="D22" s="36">
        <v>18</v>
      </c>
      <c r="E22" s="76"/>
      <c r="F22" s="76"/>
      <c r="G22" s="76"/>
      <c r="H22" s="76"/>
      <c r="I22" s="76"/>
      <c r="J22" s="76"/>
      <c r="K22" s="255">
        <f>E22-F22</f>
        <v>0</v>
      </c>
    </row>
    <row r="23" spans="1:11" ht="18.75" customHeight="1">
      <c r="A23" s="145"/>
      <c r="B23" s="129" t="s">
        <v>54</v>
      </c>
      <c r="C23" s="130"/>
      <c r="D23" s="36">
        <v>19</v>
      </c>
      <c r="E23" s="82">
        <v>2</v>
      </c>
      <c r="F23" s="82">
        <v>2</v>
      </c>
      <c r="G23" s="82">
        <v>2</v>
      </c>
      <c r="H23" s="82">
        <v>2</v>
      </c>
      <c r="I23" s="82"/>
      <c r="J23" s="82"/>
      <c r="K23" s="255">
        <f>E23-F23</f>
        <v>0</v>
      </c>
    </row>
    <row r="24" spans="1:11" ht="15.75" customHeight="1">
      <c r="A24" s="146"/>
      <c r="B24" s="10" t="s">
        <v>20</v>
      </c>
      <c r="C24" s="10"/>
      <c r="D24" s="36">
        <v>20</v>
      </c>
      <c r="E24" s="83">
        <f>SUM(E14:E23)</f>
        <v>912</v>
      </c>
      <c r="F24" s="83">
        <f>SUM(F14:F23)</f>
        <v>606</v>
      </c>
      <c r="G24" s="83">
        <f>SUM(G14:G23)</f>
        <v>544</v>
      </c>
      <c r="H24" s="83">
        <f>SUM(H14:H23)</f>
        <v>162</v>
      </c>
      <c r="I24" s="83">
        <f>SUM(I14:I23)</f>
        <v>368</v>
      </c>
      <c r="J24" s="83">
        <f>SUM(J14:J23)</f>
        <v>0</v>
      </c>
      <c r="K24" s="255">
        <f>E24-F24</f>
        <v>306</v>
      </c>
    </row>
    <row r="25" spans="1:11" ht="18.75" customHeight="1">
      <c r="A25" s="141" t="s">
        <v>74</v>
      </c>
      <c r="B25" s="142"/>
      <c r="C25" s="143"/>
      <c r="D25" s="36">
        <v>21</v>
      </c>
      <c r="E25" s="82">
        <v>200</v>
      </c>
      <c r="F25" s="82">
        <v>147</v>
      </c>
      <c r="G25" s="82">
        <v>153</v>
      </c>
      <c r="H25" s="87">
        <v>52</v>
      </c>
      <c r="I25" s="82">
        <v>47</v>
      </c>
      <c r="J25" s="82"/>
      <c r="K25" s="255">
        <f>E25-F25</f>
        <v>53</v>
      </c>
    </row>
    <row r="26" spans="1:11" ht="15.75" customHeight="1">
      <c r="A26" s="138" t="s">
        <v>27</v>
      </c>
      <c r="B26" s="139"/>
      <c r="C26" s="140"/>
      <c r="D26" s="36">
        <v>22</v>
      </c>
      <c r="E26" s="84">
        <v>6</v>
      </c>
      <c r="F26" s="84">
        <v>4</v>
      </c>
      <c r="G26" s="84">
        <v>5</v>
      </c>
      <c r="H26" s="87" t="s">
        <v>103</v>
      </c>
      <c r="I26" s="84">
        <v>1</v>
      </c>
      <c r="J26" s="84"/>
      <c r="K26" s="255">
        <f>E26-F26</f>
        <v>2</v>
      </c>
    </row>
    <row r="27" spans="1:11" ht="26.25" customHeight="1">
      <c r="A27" s="141" t="s">
        <v>114</v>
      </c>
      <c r="B27" s="142"/>
      <c r="C27" s="143"/>
      <c r="D27" s="36">
        <v>23</v>
      </c>
      <c r="E27" s="82"/>
      <c r="F27" s="82"/>
      <c r="G27" s="82"/>
      <c r="H27" s="87" t="s">
        <v>103</v>
      </c>
      <c r="I27" s="82"/>
      <c r="J27" s="82"/>
      <c r="K27" s="255">
        <f>E27-F27</f>
        <v>0</v>
      </c>
    </row>
    <row r="28" spans="1:11" ht="15.75">
      <c r="A28" s="134" t="s">
        <v>110</v>
      </c>
      <c r="B28" s="134"/>
      <c r="C28" s="134"/>
      <c r="D28" s="36">
        <v>24</v>
      </c>
      <c r="E28" s="85">
        <f>E13+E24+E25+E27</f>
        <v>2943</v>
      </c>
      <c r="F28" s="85">
        <f>F13+F24+F25+F27</f>
        <v>2418</v>
      </c>
      <c r="G28" s="85">
        <f>G13+G24+G25+G27</f>
        <v>2338</v>
      </c>
      <c r="H28" s="85">
        <f>H13+H24+H25</f>
        <v>1544</v>
      </c>
      <c r="I28" s="85">
        <f>I13+I24+I25+I27</f>
        <v>605</v>
      </c>
      <c r="J28" s="85">
        <f>J13+J24+J25+J27</f>
        <v>0</v>
      </c>
      <c r="K28" s="92">
        <f>E28-F28</f>
        <v>525</v>
      </c>
    </row>
    <row r="29" spans="1:3" ht="15.75">
      <c r="A29" s="38"/>
      <c r="B29" s="39"/>
      <c r="C29" s="39"/>
    </row>
  </sheetData>
  <sheetProtection/>
  <mergeCells count="27">
    <mergeCell ref="A25:C25"/>
    <mergeCell ref="G2:H2"/>
    <mergeCell ref="A1:I1"/>
    <mergeCell ref="E2:F2"/>
    <mergeCell ref="I2:J2"/>
    <mergeCell ref="D2:D3"/>
    <mergeCell ref="A2:C3"/>
    <mergeCell ref="B16:C16"/>
    <mergeCell ref="A4:C4"/>
    <mergeCell ref="B22:C22"/>
    <mergeCell ref="A28:C28"/>
    <mergeCell ref="A5:A13"/>
    <mergeCell ref="B12:C12"/>
    <mergeCell ref="A26:C26"/>
    <mergeCell ref="B23:C23"/>
    <mergeCell ref="A27:C27"/>
    <mergeCell ref="A14:A24"/>
    <mergeCell ref="B14:C14"/>
    <mergeCell ref="B15:C15"/>
    <mergeCell ref="B17:C17"/>
    <mergeCell ref="B18:B20"/>
    <mergeCell ref="B21:C21"/>
    <mergeCell ref="B8:C8"/>
    <mergeCell ref="B9:C9"/>
    <mergeCell ref="B10:C10"/>
    <mergeCell ref="B5:B7"/>
    <mergeCell ref="B11:C11"/>
  </mergeCells>
  <printOptions/>
  <pageMargins left="0.3937007874015748" right="0.1968503937007874" top="0.15748031496062992" bottom="0.11811023622047245" header="0.2362204724409449" footer="0.2755905511811024"/>
  <pageSetup firstPageNumber="2" useFirstPageNumber="1" fitToHeight="1" fitToWidth="1" horizontalDpi="600" verticalDpi="600" orientation="portrait" paperSize="9" scale="80" r:id="rId1"/>
  <headerFooter>
    <oddFooter>&amp;LE293645D&amp;CФорма № 2-азс, Підрозділ: Хмельницький апеляційний суд, 
Початок періоду: 01.01.2019, Кінець періоду: 31.03.2019&amp;R&amp;P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109"/>
  <sheetViews>
    <sheetView zoomScaleSheetLayoutView="100" workbookViewId="0" topLeftCell="A22">
      <selection activeCell="B12" sqref="B12:G12"/>
    </sheetView>
  </sheetViews>
  <sheetFormatPr defaultColWidth="9.00390625" defaultRowHeight="12.75"/>
  <cols>
    <col min="1" max="1" width="5.875" style="1" customWidth="1"/>
    <col min="2" max="2" width="8.00390625" style="1" customWidth="1"/>
    <col min="3" max="3" width="14.875" style="1" customWidth="1"/>
    <col min="4" max="4" width="20.00390625" style="1" customWidth="1"/>
    <col min="5" max="8" width="10.375" style="1" customWidth="1"/>
    <col min="9" max="9" width="12.625" style="1" customWidth="1"/>
    <col min="10" max="16384" width="9.125" style="1" customWidth="1"/>
  </cols>
  <sheetData>
    <row r="1" spans="1:9" ht="15" customHeight="1">
      <c r="A1" s="237" t="s">
        <v>85</v>
      </c>
      <c r="B1" s="237"/>
      <c r="C1" s="237"/>
      <c r="D1" s="237"/>
      <c r="E1" s="237"/>
      <c r="F1" s="37"/>
      <c r="G1" s="37"/>
      <c r="H1" s="37"/>
      <c r="I1" s="12"/>
    </row>
    <row r="2" spans="1:9" ht="29.25" customHeight="1">
      <c r="A2" s="238" t="s">
        <v>4</v>
      </c>
      <c r="B2" s="239"/>
      <c r="C2" s="239"/>
      <c r="D2" s="239"/>
      <c r="E2" s="239"/>
      <c r="F2" s="239"/>
      <c r="G2" s="240"/>
      <c r="H2" s="13" t="s">
        <v>21</v>
      </c>
      <c r="I2" s="13" t="s">
        <v>5</v>
      </c>
    </row>
    <row r="3" spans="1:9" ht="16.5" customHeight="1">
      <c r="A3" s="241" t="s">
        <v>22</v>
      </c>
      <c r="B3" s="220" t="s">
        <v>115</v>
      </c>
      <c r="C3" s="221"/>
      <c r="D3" s="226" t="s">
        <v>76</v>
      </c>
      <c r="E3" s="211" t="s">
        <v>58</v>
      </c>
      <c r="F3" s="212"/>
      <c r="G3" s="213"/>
      <c r="H3" s="14">
        <v>1</v>
      </c>
      <c r="I3" s="88">
        <v>41</v>
      </c>
    </row>
    <row r="4" spans="1:9" ht="16.5" customHeight="1">
      <c r="A4" s="242"/>
      <c r="B4" s="222"/>
      <c r="C4" s="223"/>
      <c r="D4" s="227"/>
      <c r="E4" s="205" t="s">
        <v>59</v>
      </c>
      <c r="F4" s="206"/>
      <c r="G4" s="207"/>
      <c r="H4" s="14">
        <v>2</v>
      </c>
      <c r="I4" s="88">
        <v>24</v>
      </c>
    </row>
    <row r="5" spans="1:9" ht="16.5" customHeight="1">
      <c r="A5" s="242"/>
      <c r="B5" s="222"/>
      <c r="C5" s="223"/>
      <c r="D5" s="228"/>
      <c r="E5" s="205" t="s">
        <v>70</v>
      </c>
      <c r="F5" s="206"/>
      <c r="G5" s="207"/>
      <c r="H5" s="14">
        <v>3</v>
      </c>
      <c r="I5" s="88">
        <v>83</v>
      </c>
    </row>
    <row r="6" spans="1:12" ht="15" customHeight="1">
      <c r="A6" s="242"/>
      <c r="B6" s="222"/>
      <c r="C6" s="223"/>
      <c r="D6" s="208" t="s">
        <v>57</v>
      </c>
      <c r="E6" s="211" t="s">
        <v>58</v>
      </c>
      <c r="F6" s="212"/>
      <c r="G6" s="213"/>
      <c r="H6" s="14">
        <v>4</v>
      </c>
      <c r="I6" s="88">
        <v>35</v>
      </c>
      <c r="J6" s="2"/>
      <c r="K6" s="2"/>
      <c r="L6" s="3"/>
    </row>
    <row r="7" spans="1:12" ht="15" customHeight="1">
      <c r="A7" s="242"/>
      <c r="B7" s="222"/>
      <c r="C7" s="223"/>
      <c r="D7" s="209"/>
      <c r="E7" s="205" t="s">
        <v>59</v>
      </c>
      <c r="F7" s="206"/>
      <c r="G7" s="207"/>
      <c r="H7" s="14">
        <v>5</v>
      </c>
      <c r="I7" s="88">
        <v>24</v>
      </c>
      <c r="J7" s="2"/>
      <c r="K7" s="2"/>
      <c r="L7" s="3"/>
    </row>
    <row r="8" spans="1:12" ht="15" customHeight="1">
      <c r="A8" s="242"/>
      <c r="B8" s="222"/>
      <c r="C8" s="223"/>
      <c r="D8" s="210"/>
      <c r="E8" s="205" t="s">
        <v>70</v>
      </c>
      <c r="F8" s="206"/>
      <c r="G8" s="207"/>
      <c r="H8" s="14">
        <v>6</v>
      </c>
      <c r="I8" s="88">
        <v>33</v>
      </c>
      <c r="J8" s="2"/>
      <c r="K8" s="2"/>
      <c r="L8" s="3"/>
    </row>
    <row r="9" spans="1:12" ht="15" customHeight="1">
      <c r="A9" s="242"/>
      <c r="B9" s="222"/>
      <c r="C9" s="223"/>
      <c r="D9" s="214" t="s">
        <v>60</v>
      </c>
      <c r="E9" s="211" t="s">
        <v>58</v>
      </c>
      <c r="F9" s="212"/>
      <c r="G9" s="213"/>
      <c r="H9" s="14">
        <v>7</v>
      </c>
      <c r="I9" s="88">
        <v>22</v>
      </c>
      <c r="J9" s="2"/>
      <c r="K9" s="2"/>
      <c r="L9" s="3"/>
    </row>
    <row r="10" spans="1:12" ht="15" customHeight="1">
      <c r="A10" s="242"/>
      <c r="B10" s="222"/>
      <c r="C10" s="223"/>
      <c r="D10" s="214"/>
      <c r="E10" s="205" t="s">
        <v>59</v>
      </c>
      <c r="F10" s="206"/>
      <c r="G10" s="207"/>
      <c r="H10" s="14">
        <v>8</v>
      </c>
      <c r="I10" s="88">
        <v>2</v>
      </c>
      <c r="J10" s="2"/>
      <c r="K10" s="2"/>
      <c r="L10" s="3"/>
    </row>
    <row r="11" spans="1:12" ht="15" customHeight="1">
      <c r="A11" s="242"/>
      <c r="B11" s="224"/>
      <c r="C11" s="225"/>
      <c r="D11" s="214"/>
      <c r="E11" s="205" t="s">
        <v>70</v>
      </c>
      <c r="F11" s="206"/>
      <c r="G11" s="207"/>
      <c r="H11" s="14">
        <v>9</v>
      </c>
      <c r="I11" s="88"/>
      <c r="J11" s="2"/>
      <c r="K11" s="2"/>
      <c r="L11" s="3"/>
    </row>
    <row r="12" spans="1:12" ht="15.75" customHeight="1">
      <c r="A12" s="242"/>
      <c r="B12" s="164" t="s">
        <v>104</v>
      </c>
      <c r="C12" s="229"/>
      <c r="D12" s="229"/>
      <c r="E12" s="229"/>
      <c r="F12" s="229"/>
      <c r="G12" s="165"/>
      <c r="H12" s="14">
        <v>10</v>
      </c>
      <c r="I12" s="88">
        <v>1</v>
      </c>
      <c r="J12" s="2"/>
      <c r="K12" s="2"/>
      <c r="L12" s="3"/>
    </row>
    <row r="13" spans="1:12" ht="15" customHeight="1">
      <c r="A13" s="242"/>
      <c r="B13" s="194" t="s">
        <v>84</v>
      </c>
      <c r="C13" s="194"/>
      <c r="D13" s="194"/>
      <c r="E13" s="230" t="s">
        <v>32</v>
      </c>
      <c r="F13" s="231"/>
      <c r="G13" s="232"/>
      <c r="H13" s="14">
        <v>11</v>
      </c>
      <c r="I13" s="88"/>
      <c r="J13" s="2"/>
      <c r="K13" s="2"/>
      <c r="L13" s="3"/>
    </row>
    <row r="14" spans="1:12" ht="15" customHeight="1">
      <c r="A14" s="242"/>
      <c r="B14" s="194"/>
      <c r="C14" s="194"/>
      <c r="D14" s="194"/>
      <c r="E14" s="230" t="s">
        <v>28</v>
      </c>
      <c r="F14" s="231"/>
      <c r="G14" s="232"/>
      <c r="H14" s="14">
        <v>12</v>
      </c>
      <c r="I14" s="88"/>
      <c r="J14" s="2"/>
      <c r="K14" s="2"/>
      <c r="L14" s="3"/>
    </row>
    <row r="15" spans="1:12" ht="18" customHeight="1">
      <c r="A15" s="242"/>
      <c r="B15" s="233" t="s">
        <v>55</v>
      </c>
      <c r="C15" s="233"/>
      <c r="D15" s="233"/>
      <c r="E15" s="234" t="s">
        <v>56</v>
      </c>
      <c r="F15" s="235"/>
      <c r="G15" s="236"/>
      <c r="H15" s="14">
        <v>13</v>
      </c>
      <c r="I15" s="88"/>
      <c r="J15" s="2"/>
      <c r="K15" s="2"/>
      <c r="L15" s="3"/>
    </row>
    <row r="16" spans="1:12" ht="18" customHeight="1">
      <c r="A16" s="242"/>
      <c r="B16" s="233"/>
      <c r="C16" s="233"/>
      <c r="D16" s="233"/>
      <c r="E16" s="234" t="s">
        <v>33</v>
      </c>
      <c r="F16" s="235"/>
      <c r="G16" s="236"/>
      <c r="H16" s="14">
        <v>14</v>
      </c>
      <c r="I16" s="88"/>
      <c r="J16" s="2"/>
      <c r="K16" s="2"/>
      <c r="L16" s="3"/>
    </row>
    <row r="17" spans="1:12" ht="24" customHeight="1">
      <c r="A17" s="242"/>
      <c r="B17" s="215" t="s">
        <v>88</v>
      </c>
      <c r="C17" s="216"/>
      <c r="D17" s="216"/>
      <c r="E17" s="216"/>
      <c r="F17" s="216"/>
      <c r="G17" s="217"/>
      <c r="H17" s="14">
        <v>15</v>
      </c>
      <c r="I17" s="88">
        <v>1</v>
      </c>
      <c r="J17" s="2"/>
      <c r="K17" s="2"/>
      <c r="L17" s="3"/>
    </row>
    <row r="18" spans="1:12" ht="15" customHeight="1">
      <c r="A18" s="242"/>
      <c r="B18" s="202" t="s">
        <v>81</v>
      </c>
      <c r="C18" s="203"/>
      <c r="D18" s="203"/>
      <c r="E18" s="203"/>
      <c r="F18" s="203"/>
      <c r="G18" s="204"/>
      <c r="H18" s="14">
        <v>16</v>
      </c>
      <c r="I18" s="88">
        <v>28</v>
      </c>
      <c r="J18" s="4"/>
      <c r="K18" s="4"/>
      <c r="L18" s="3"/>
    </row>
    <row r="19" spans="1:12" ht="15" customHeight="1">
      <c r="A19" s="242"/>
      <c r="B19" s="202" t="s">
        <v>116</v>
      </c>
      <c r="C19" s="203"/>
      <c r="D19" s="203"/>
      <c r="E19" s="203"/>
      <c r="F19" s="203"/>
      <c r="G19" s="204"/>
      <c r="H19" s="14">
        <v>17</v>
      </c>
      <c r="I19" s="88">
        <v>442</v>
      </c>
      <c r="J19" s="4"/>
      <c r="K19" s="4"/>
      <c r="L19" s="3"/>
    </row>
    <row r="20" spans="1:10" ht="15" customHeight="1">
      <c r="A20" s="242"/>
      <c r="B20" s="202" t="s">
        <v>82</v>
      </c>
      <c r="C20" s="203"/>
      <c r="D20" s="203"/>
      <c r="E20" s="203"/>
      <c r="F20" s="203"/>
      <c r="G20" s="204"/>
      <c r="H20" s="14">
        <v>18</v>
      </c>
      <c r="I20" s="88">
        <v>6</v>
      </c>
      <c r="J20" s="5"/>
    </row>
    <row r="21" spans="1:10" ht="23.25" customHeight="1">
      <c r="A21" s="242"/>
      <c r="B21" s="147" t="s">
        <v>92</v>
      </c>
      <c r="C21" s="181"/>
      <c r="D21" s="181"/>
      <c r="E21" s="181"/>
      <c r="F21" s="181"/>
      <c r="G21" s="148"/>
      <c r="H21" s="14">
        <v>19</v>
      </c>
      <c r="I21" s="88"/>
      <c r="J21" s="5"/>
    </row>
    <row r="22" spans="1:10" ht="15" customHeight="1">
      <c r="A22" s="218" t="s">
        <v>49</v>
      </c>
      <c r="B22" s="220" t="s">
        <v>79</v>
      </c>
      <c r="C22" s="221"/>
      <c r="D22" s="226" t="s">
        <v>76</v>
      </c>
      <c r="E22" s="211" t="s">
        <v>77</v>
      </c>
      <c r="F22" s="212"/>
      <c r="G22" s="213"/>
      <c r="H22" s="14">
        <v>20</v>
      </c>
      <c r="I22" s="88">
        <v>165</v>
      </c>
      <c r="J22" s="5"/>
    </row>
    <row r="23" spans="1:10" ht="15" customHeight="1">
      <c r="A23" s="219"/>
      <c r="B23" s="222"/>
      <c r="C23" s="223"/>
      <c r="D23" s="227"/>
      <c r="E23" s="205" t="s">
        <v>59</v>
      </c>
      <c r="F23" s="206"/>
      <c r="G23" s="207"/>
      <c r="H23" s="14">
        <v>21</v>
      </c>
      <c r="I23" s="88">
        <v>58</v>
      </c>
      <c r="J23" s="5"/>
    </row>
    <row r="24" spans="1:10" ht="15" customHeight="1">
      <c r="A24" s="219"/>
      <c r="B24" s="222"/>
      <c r="C24" s="223"/>
      <c r="D24" s="228"/>
      <c r="E24" s="205" t="s">
        <v>78</v>
      </c>
      <c r="F24" s="206"/>
      <c r="G24" s="207"/>
      <c r="H24" s="14">
        <v>22</v>
      </c>
      <c r="I24" s="88"/>
      <c r="J24" s="5"/>
    </row>
    <row r="25" spans="1:10" ht="15" customHeight="1">
      <c r="A25" s="219"/>
      <c r="B25" s="222"/>
      <c r="C25" s="223"/>
      <c r="D25" s="208" t="s">
        <v>57</v>
      </c>
      <c r="E25" s="211" t="s">
        <v>77</v>
      </c>
      <c r="F25" s="212"/>
      <c r="G25" s="213"/>
      <c r="H25" s="14">
        <v>23</v>
      </c>
      <c r="I25" s="88">
        <v>82</v>
      </c>
      <c r="J25" s="5"/>
    </row>
    <row r="26" spans="1:10" ht="15" customHeight="1">
      <c r="A26" s="219"/>
      <c r="B26" s="222"/>
      <c r="C26" s="223"/>
      <c r="D26" s="209"/>
      <c r="E26" s="205" t="s">
        <v>59</v>
      </c>
      <c r="F26" s="206"/>
      <c r="G26" s="207"/>
      <c r="H26" s="14">
        <v>24</v>
      </c>
      <c r="I26" s="88">
        <v>52</v>
      </c>
      <c r="J26" s="5"/>
    </row>
    <row r="27" spans="1:10" ht="15" customHeight="1">
      <c r="A27" s="219"/>
      <c r="B27" s="222"/>
      <c r="C27" s="223"/>
      <c r="D27" s="210"/>
      <c r="E27" s="205" t="s">
        <v>78</v>
      </c>
      <c r="F27" s="206"/>
      <c r="G27" s="207"/>
      <c r="H27" s="14">
        <v>25</v>
      </c>
      <c r="I27" s="88"/>
      <c r="J27" s="5"/>
    </row>
    <row r="28" spans="1:10" ht="15" customHeight="1">
      <c r="A28" s="219"/>
      <c r="B28" s="222"/>
      <c r="C28" s="223"/>
      <c r="D28" s="214" t="s">
        <v>60</v>
      </c>
      <c r="E28" s="211" t="s">
        <v>77</v>
      </c>
      <c r="F28" s="212"/>
      <c r="G28" s="213"/>
      <c r="H28" s="14">
        <v>26</v>
      </c>
      <c r="I28" s="88">
        <v>25</v>
      </c>
      <c r="J28" s="5"/>
    </row>
    <row r="29" spans="1:10" ht="15" customHeight="1">
      <c r="A29" s="219"/>
      <c r="B29" s="222"/>
      <c r="C29" s="223"/>
      <c r="D29" s="214"/>
      <c r="E29" s="205" t="s">
        <v>59</v>
      </c>
      <c r="F29" s="206"/>
      <c r="G29" s="207"/>
      <c r="H29" s="14">
        <v>27</v>
      </c>
      <c r="I29" s="88">
        <v>1</v>
      </c>
      <c r="J29" s="5"/>
    </row>
    <row r="30" spans="1:10" ht="15" customHeight="1">
      <c r="A30" s="219"/>
      <c r="B30" s="224"/>
      <c r="C30" s="225"/>
      <c r="D30" s="214"/>
      <c r="E30" s="205" t="s">
        <v>78</v>
      </c>
      <c r="F30" s="206"/>
      <c r="G30" s="207"/>
      <c r="H30" s="14">
        <v>28</v>
      </c>
      <c r="I30" s="88"/>
      <c r="J30" s="5"/>
    </row>
    <row r="31" spans="1:9" ht="15" customHeight="1">
      <c r="A31" s="219"/>
      <c r="B31" s="195" t="s">
        <v>35</v>
      </c>
      <c r="C31" s="195"/>
      <c r="D31" s="196" t="s">
        <v>29</v>
      </c>
      <c r="E31" s="197"/>
      <c r="F31" s="197"/>
      <c r="G31" s="198"/>
      <c r="H31" s="14">
        <v>29</v>
      </c>
      <c r="I31" s="88">
        <v>393</v>
      </c>
    </row>
    <row r="32" spans="1:9" ht="15" customHeight="1">
      <c r="A32" s="219"/>
      <c r="B32" s="195"/>
      <c r="C32" s="195"/>
      <c r="D32" s="196" t="s">
        <v>30</v>
      </c>
      <c r="E32" s="197"/>
      <c r="F32" s="197"/>
      <c r="G32" s="198"/>
      <c r="H32" s="14">
        <v>30</v>
      </c>
      <c r="I32" s="88">
        <v>298</v>
      </c>
    </row>
    <row r="33" spans="1:9" ht="15" customHeight="1">
      <c r="A33" s="219"/>
      <c r="B33" s="195"/>
      <c r="C33" s="195"/>
      <c r="D33" s="199" t="s">
        <v>75</v>
      </c>
      <c r="E33" s="200"/>
      <c r="F33" s="200"/>
      <c r="G33" s="201"/>
      <c r="H33" s="14">
        <v>31</v>
      </c>
      <c r="I33" s="88">
        <v>22</v>
      </c>
    </row>
    <row r="34" spans="1:9" ht="15" customHeight="1">
      <c r="A34" s="219"/>
      <c r="B34" s="202" t="s">
        <v>81</v>
      </c>
      <c r="C34" s="203"/>
      <c r="D34" s="203"/>
      <c r="E34" s="203"/>
      <c r="F34" s="203"/>
      <c r="G34" s="204"/>
      <c r="H34" s="14">
        <v>32</v>
      </c>
      <c r="I34" s="88">
        <v>22</v>
      </c>
    </row>
    <row r="35" spans="1:9" ht="15" customHeight="1">
      <c r="A35" s="219"/>
      <c r="B35" s="202" t="s">
        <v>116</v>
      </c>
      <c r="C35" s="203"/>
      <c r="D35" s="203"/>
      <c r="E35" s="203"/>
      <c r="F35" s="203"/>
      <c r="G35" s="204"/>
      <c r="H35" s="14">
        <v>33</v>
      </c>
      <c r="I35" s="88">
        <v>296</v>
      </c>
    </row>
    <row r="36" spans="1:9" ht="37.5" customHeight="1">
      <c r="A36" s="219"/>
      <c r="B36" s="147" t="s">
        <v>91</v>
      </c>
      <c r="C36" s="181"/>
      <c r="D36" s="181"/>
      <c r="E36" s="181"/>
      <c r="F36" s="181"/>
      <c r="G36" s="148"/>
      <c r="H36" s="14">
        <v>34</v>
      </c>
      <c r="I36" s="88">
        <v>12</v>
      </c>
    </row>
    <row r="37" spans="1:9" ht="15" customHeight="1">
      <c r="A37" s="182" t="s">
        <v>80</v>
      </c>
      <c r="B37" s="183"/>
      <c r="C37" s="184"/>
      <c r="D37" s="191" t="s">
        <v>76</v>
      </c>
      <c r="E37" s="192"/>
      <c r="F37" s="192"/>
      <c r="G37" s="193"/>
      <c r="H37" s="14">
        <v>35</v>
      </c>
      <c r="I37" s="88">
        <v>85</v>
      </c>
    </row>
    <row r="38" spans="1:9" ht="15" customHeight="1">
      <c r="A38" s="185"/>
      <c r="B38" s="186"/>
      <c r="C38" s="187"/>
      <c r="D38" s="191" t="s">
        <v>57</v>
      </c>
      <c r="E38" s="192"/>
      <c r="F38" s="192"/>
      <c r="G38" s="193"/>
      <c r="H38" s="14">
        <v>36</v>
      </c>
      <c r="I38" s="88">
        <v>47</v>
      </c>
    </row>
    <row r="39" spans="1:9" ht="15" customHeight="1">
      <c r="A39" s="188"/>
      <c r="B39" s="189"/>
      <c r="C39" s="190"/>
      <c r="D39" s="191" t="s">
        <v>60</v>
      </c>
      <c r="E39" s="192"/>
      <c r="F39" s="192"/>
      <c r="G39" s="193"/>
      <c r="H39" s="14">
        <v>37</v>
      </c>
      <c r="I39" s="88">
        <v>5</v>
      </c>
    </row>
    <row r="40" spans="1:9" ht="14.25" customHeight="1">
      <c r="A40" s="194" t="s">
        <v>24</v>
      </c>
      <c r="B40" s="194"/>
      <c r="C40" s="194"/>
      <c r="D40" s="194"/>
      <c r="E40" s="194"/>
      <c r="F40" s="194"/>
      <c r="G40" s="194"/>
      <c r="H40" s="194"/>
      <c r="I40" s="194"/>
    </row>
    <row r="41" spans="1:9" ht="15.75" customHeight="1">
      <c r="A41" s="167" t="s">
        <v>25</v>
      </c>
      <c r="B41" s="168"/>
      <c r="C41" s="168"/>
      <c r="D41" s="168"/>
      <c r="E41" s="168"/>
      <c r="F41" s="168"/>
      <c r="G41" s="169"/>
      <c r="H41" s="46">
        <v>38</v>
      </c>
      <c r="I41" s="89">
        <v>27</v>
      </c>
    </row>
    <row r="42" spans="1:9" ht="14.25" customHeight="1">
      <c r="A42" s="170" t="s">
        <v>26</v>
      </c>
      <c r="B42" s="171"/>
      <c r="C42" s="171"/>
      <c r="D42" s="171"/>
      <c r="E42" s="171"/>
      <c r="F42" s="171"/>
      <c r="G42" s="172"/>
      <c r="H42" s="46">
        <v>39</v>
      </c>
      <c r="I42" s="89">
        <v>18</v>
      </c>
    </row>
    <row r="43" spans="1:9" ht="12.75">
      <c r="A43" s="6"/>
      <c r="B43" s="6"/>
      <c r="C43" s="6"/>
      <c r="D43" s="6"/>
      <c r="E43" s="6"/>
      <c r="F43" s="6"/>
      <c r="G43" s="6"/>
      <c r="H43" s="6"/>
      <c r="I43" s="6"/>
    </row>
    <row r="44" spans="1:9" ht="15.75">
      <c r="A44" s="63" t="s">
        <v>100</v>
      </c>
      <c r="B44" s="6"/>
      <c r="C44" s="6"/>
      <c r="D44" s="6"/>
      <c r="E44" s="6"/>
      <c r="F44" s="6"/>
      <c r="G44" s="6"/>
      <c r="H44" s="6"/>
      <c r="I44" s="6"/>
    </row>
    <row r="45" spans="1:9" ht="16.5" customHeight="1">
      <c r="A45" s="173" t="s">
        <v>98</v>
      </c>
      <c r="B45" s="174"/>
      <c r="C45" s="174"/>
      <c r="D45" s="175"/>
      <c r="E45" s="179" t="s">
        <v>93</v>
      </c>
      <c r="F45" s="179"/>
      <c r="G45" s="179"/>
      <c r="H45" s="179"/>
      <c r="I45" s="179"/>
    </row>
    <row r="46" spans="1:9" ht="48" customHeight="1">
      <c r="A46" s="176"/>
      <c r="B46" s="177"/>
      <c r="C46" s="177"/>
      <c r="D46" s="178"/>
      <c r="E46" s="64" t="s">
        <v>94</v>
      </c>
      <c r="F46" s="64" t="s">
        <v>95</v>
      </c>
      <c r="G46" s="64" t="s">
        <v>96</v>
      </c>
      <c r="H46" s="64" t="s">
        <v>99</v>
      </c>
      <c r="I46" s="65" t="s">
        <v>97</v>
      </c>
    </row>
    <row r="47" spans="1:9" ht="14.25" customHeight="1">
      <c r="A47" s="180" t="s">
        <v>45</v>
      </c>
      <c r="B47" s="180"/>
      <c r="C47" s="180"/>
      <c r="D47" s="180"/>
      <c r="E47" s="89">
        <v>1603</v>
      </c>
      <c r="F47" s="89">
        <v>38</v>
      </c>
      <c r="G47" s="89"/>
      <c r="H47" s="89"/>
      <c r="I47" s="89"/>
    </row>
    <row r="48" spans="1:9" ht="14.25" customHeight="1">
      <c r="A48" s="180" t="s">
        <v>46</v>
      </c>
      <c r="B48" s="180"/>
      <c r="C48" s="180"/>
      <c r="D48" s="180"/>
      <c r="E48" s="89">
        <v>502</v>
      </c>
      <c r="F48" s="89">
        <v>42</v>
      </c>
      <c r="G48" s="89"/>
      <c r="H48" s="89"/>
      <c r="I48" s="89"/>
    </row>
    <row r="49" spans="1:9" ht="14.25" customHeight="1">
      <c r="A49" s="166" t="s">
        <v>48</v>
      </c>
      <c r="B49" s="166"/>
      <c r="C49" s="166"/>
      <c r="D49" s="166"/>
      <c r="E49" s="89">
        <v>146</v>
      </c>
      <c r="F49" s="89">
        <v>7</v>
      </c>
      <c r="G49" s="89"/>
      <c r="H49" s="89"/>
      <c r="I49" s="89"/>
    </row>
    <row r="50" spans="1:9" ht="12.75">
      <c r="A50" s="6"/>
      <c r="B50" s="6"/>
      <c r="C50" s="6"/>
      <c r="D50" s="6"/>
      <c r="E50" s="6"/>
      <c r="F50" s="6"/>
      <c r="G50" s="6"/>
      <c r="H50" s="6"/>
      <c r="I50" s="6"/>
    </row>
    <row r="51" spans="1:9" ht="12.75">
      <c r="A51" s="6"/>
      <c r="B51" s="6"/>
      <c r="C51" s="6"/>
      <c r="D51" s="6"/>
      <c r="E51" s="6"/>
      <c r="F51" s="6"/>
      <c r="G51" s="6"/>
      <c r="H51" s="6"/>
      <c r="I51" s="6"/>
    </row>
    <row r="52" spans="1:9" ht="12.75">
      <c r="A52" s="6"/>
      <c r="B52" s="6"/>
      <c r="C52" s="6"/>
      <c r="D52" s="6"/>
      <c r="E52" s="6"/>
      <c r="F52" s="6"/>
      <c r="G52" s="6"/>
      <c r="H52" s="6"/>
      <c r="I52" s="6"/>
    </row>
    <row r="53" spans="1:9" ht="12.75">
      <c r="A53" s="6"/>
      <c r="B53" s="6"/>
      <c r="C53" s="6"/>
      <c r="D53" s="6"/>
      <c r="E53" s="6"/>
      <c r="F53" s="6"/>
      <c r="G53" s="6"/>
      <c r="H53" s="6"/>
      <c r="I53" s="6"/>
    </row>
    <row r="54" spans="1:9" ht="12.75">
      <c r="A54" s="6"/>
      <c r="B54" s="6"/>
      <c r="C54" s="6"/>
      <c r="D54" s="6"/>
      <c r="E54" s="6"/>
      <c r="F54" s="6"/>
      <c r="G54" s="6"/>
      <c r="H54" s="6"/>
      <c r="I54" s="6"/>
    </row>
    <row r="55" spans="1:9" ht="12.75">
      <c r="A55" s="6"/>
      <c r="B55" s="6"/>
      <c r="C55" s="6"/>
      <c r="D55" s="6"/>
      <c r="E55" s="6"/>
      <c r="F55" s="6"/>
      <c r="G55" s="6"/>
      <c r="H55" s="6"/>
      <c r="I55" s="6"/>
    </row>
    <row r="56" spans="1:9" ht="12.75">
      <c r="A56" s="6"/>
      <c r="B56" s="6"/>
      <c r="C56" s="6"/>
      <c r="D56" s="6"/>
      <c r="E56" s="6"/>
      <c r="F56" s="6"/>
      <c r="G56" s="6"/>
      <c r="H56" s="6"/>
      <c r="I56" s="6"/>
    </row>
    <row r="57" spans="1:9" ht="12.75">
      <c r="A57" s="6"/>
      <c r="B57" s="6"/>
      <c r="C57" s="6"/>
      <c r="D57" s="6"/>
      <c r="E57" s="6"/>
      <c r="F57" s="6"/>
      <c r="G57" s="6"/>
      <c r="H57" s="6"/>
      <c r="I57" s="6"/>
    </row>
    <row r="58" spans="1:9" ht="12.75">
      <c r="A58" s="6"/>
      <c r="B58" s="6"/>
      <c r="C58" s="6"/>
      <c r="D58" s="6"/>
      <c r="E58" s="6"/>
      <c r="F58" s="6"/>
      <c r="G58" s="6"/>
      <c r="H58" s="6"/>
      <c r="I58" s="6"/>
    </row>
    <row r="59" spans="1:9" ht="12.75">
      <c r="A59" s="6"/>
      <c r="B59" s="6"/>
      <c r="C59" s="6"/>
      <c r="D59" s="6"/>
      <c r="E59" s="6"/>
      <c r="F59" s="6"/>
      <c r="G59" s="6"/>
      <c r="H59" s="6"/>
      <c r="I59" s="6"/>
    </row>
    <row r="60" spans="1:9" ht="12.75">
      <c r="A60" s="6"/>
      <c r="B60" s="6"/>
      <c r="C60" s="6"/>
      <c r="D60" s="6"/>
      <c r="E60" s="6"/>
      <c r="F60" s="6"/>
      <c r="G60" s="6"/>
      <c r="H60" s="6"/>
      <c r="I60" s="6"/>
    </row>
    <row r="61" spans="1:9" ht="12.75">
      <c r="A61" s="6"/>
      <c r="B61" s="6"/>
      <c r="C61" s="6"/>
      <c r="D61" s="6"/>
      <c r="E61" s="6"/>
      <c r="F61" s="6"/>
      <c r="G61" s="6"/>
      <c r="H61" s="6"/>
      <c r="I61" s="6"/>
    </row>
    <row r="62" spans="1:9" ht="12.75">
      <c r="A62" s="6"/>
      <c r="B62" s="6"/>
      <c r="C62" s="6"/>
      <c r="D62" s="6"/>
      <c r="E62" s="6"/>
      <c r="F62" s="6"/>
      <c r="G62" s="6"/>
      <c r="H62" s="6"/>
      <c r="I62" s="6"/>
    </row>
    <row r="63" spans="1:9" ht="12.75">
      <c r="A63" s="6"/>
      <c r="B63" s="6"/>
      <c r="C63" s="6"/>
      <c r="D63" s="6"/>
      <c r="E63" s="6"/>
      <c r="F63" s="6"/>
      <c r="G63" s="6"/>
      <c r="H63" s="6"/>
      <c r="I63" s="6"/>
    </row>
    <row r="64" spans="1:9" ht="12.75">
      <c r="A64" s="6"/>
      <c r="B64" s="6"/>
      <c r="C64" s="6"/>
      <c r="D64" s="6"/>
      <c r="E64" s="6"/>
      <c r="F64" s="6"/>
      <c r="G64" s="6"/>
      <c r="H64" s="6"/>
      <c r="I64" s="6"/>
    </row>
    <row r="65" spans="1:9" ht="12.75">
      <c r="A65" s="6"/>
      <c r="B65" s="6"/>
      <c r="C65" s="6"/>
      <c r="D65" s="6"/>
      <c r="E65" s="6"/>
      <c r="F65" s="6"/>
      <c r="G65" s="6"/>
      <c r="H65" s="6"/>
      <c r="I65" s="6"/>
    </row>
    <row r="66" spans="1:9" ht="12.75">
      <c r="A66" s="6"/>
      <c r="B66" s="6"/>
      <c r="C66" s="6"/>
      <c r="D66" s="6"/>
      <c r="E66" s="6"/>
      <c r="F66" s="6"/>
      <c r="G66" s="6"/>
      <c r="H66" s="6"/>
      <c r="I66" s="6"/>
    </row>
    <row r="67" spans="1:9" ht="12.75">
      <c r="A67" s="6"/>
      <c r="B67" s="6"/>
      <c r="C67" s="6"/>
      <c r="D67" s="6"/>
      <c r="E67" s="6"/>
      <c r="F67" s="6"/>
      <c r="G67" s="6"/>
      <c r="H67" s="6"/>
      <c r="I67" s="6"/>
    </row>
    <row r="68" spans="1:9" ht="12.75">
      <c r="A68" s="6"/>
      <c r="B68" s="6"/>
      <c r="C68" s="6"/>
      <c r="D68" s="6"/>
      <c r="E68" s="6"/>
      <c r="F68" s="6"/>
      <c r="G68" s="6"/>
      <c r="H68" s="6"/>
      <c r="I68" s="6"/>
    </row>
    <row r="69" spans="1:9" ht="12.75">
      <c r="A69" s="6"/>
      <c r="B69" s="6"/>
      <c r="C69" s="6"/>
      <c r="D69" s="6"/>
      <c r="E69" s="6"/>
      <c r="F69" s="6"/>
      <c r="G69" s="6"/>
      <c r="H69" s="6"/>
      <c r="I69" s="6"/>
    </row>
    <row r="70" spans="1:9" ht="12.75">
      <c r="A70" s="6"/>
      <c r="B70" s="6"/>
      <c r="C70" s="6"/>
      <c r="D70" s="6"/>
      <c r="E70" s="6"/>
      <c r="F70" s="6"/>
      <c r="G70" s="6"/>
      <c r="H70" s="6"/>
      <c r="I70" s="6"/>
    </row>
    <row r="71" spans="1:9" ht="12.75">
      <c r="A71" s="6"/>
      <c r="B71" s="6"/>
      <c r="C71" s="6"/>
      <c r="D71" s="6"/>
      <c r="E71" s="6"/>
      <c r="F71" s="6"/>
      <c r="G71" s="6"/>
      <c r="H71" s="6"/>
      <c r="I71" s="6"/>
    </row>
    <row r="72" spans="1:9" ht="12.75">
      <c r="A72" s="6"/>
      <c r="B72" s="6"/>
      <c r="C72" s="6"/>
      <c r="D72" s="6"/>
      <c r="E72" s="6"/>
      <c r="F72" s="6"/>
      <c r="G72" s="6"/>
      <c r="H72" s="6"/>
      <c r="I72" s="6"/>
    </row>
    <row r="73" spans="1:9" ht="12.75">
      <c r="A73" s="6"/>
      <c r="B73" s="6"/>
      <c r="C73" s="6"/>
      <c r="D73" s="6"/>
      <c r="E73" s="6"/>
      <c r="F73" s="6"/>
      <c r="G73" s="6"/>
      <c r="H73" s="6"/>
      <c r="I73" s="6"/>
    </row>
    <row r="74" spans="1:9" ht="12.75">
      <c r="A74" s="6"/>
      <c r="B74" s="6"/>
      <c r="C74" s="6"/>
      <c r="D74" s="6"/>
      <c r="E74" s="6"/>
      <c r="F74" s="6"/>
      <c r="G74" s="6"/>
      <c r="H74" s="6"/>
      <c r="I74" s="6"/>
    </row>
    <row r="75" spans="1:9" ht="12.75">
      <c r="A75" s="6"/>
      <c r="B75" s="6"/>
      <c r="C75" s="6"/>
      <c r="D75" s="6"/>
      <c r="E75" s="6"/>
      <c r="F75" s="6"/>
      <c r="G75" s="6"/>
      <c r="H75" s="6"/>
      <c r="I75" s="6"/>
    </row>
    <row r="76" spans="1:9" ht="12.75">
      <c r="A76" s="6"/>
      <c r="B76" s="6"/>
      <c r="C76" s="6"/>
      <c r="D76" s="6"/>
      <c r="E76" s="6"/>
      <c r="F76" s="6"/>
      <c r="G76" s="6"/>
      <c r="H76" s="6"/>
      <c r="I76" s="6"/>
    </row>
    <row r="77" spans="1:9" ht="12.75">
      <c r="A77" s="6"/>
      <c r="B77" s="6"/>
      <c r="C77" s="6"/>
      <c r="D77" s="6"/>
      <c r="E77" s="6"/>
      <c r="F77" s="6"/>
      <c r="G77" s="6"/>
      <c r="H77" s="6"/>
      <c r="I77" s="6"/>
    </row>
    <row r="78" spans="1:9" ht="12.75">
      <c r="A78" s="6"/>
      <c r="B78" s="6"/>
      <c r="C78" s="6"/>
      <c r="D78" s="6"/>
      <c r="E78" s="6"/>
      <c r="F78" s="6"/>
      <c r="G78" s="6"/>
      <c r="H78" s="6"/>
      <c r="I78" s="6"/>
    </row>
    <row r="79" spans="1:9" ht="12.75">
      <c r="A79" s="6"/>
      <c r="B79" s="6"/>
      <c r="C79" s="6"/>
      <c r="D79" s="6"/>
      <c r="E79" s="6"/>
      <c r="F79" s="6"/>
      <c r="G79" s="6"/>
      <c r="H79" s="6"/>
      <c r="I79" s="6"/>
    </row>
    <row r="80" spans="1:9" ht="12.75">
      <c r="A80" s="6"/>
      <c r="B80" s="6"/>
      <c r="C80" s="6"/>
      <c r="D80" s="6"/>
      <c r="E80" s="6"/>
      <c r="F80" s="6"/>
      <c r="G80" s="6"/>
      <c r="H80" s="6"/>
      <c r="I80" s="6"/>
    </row>
    <row r="81" spans="1:9" ht="12.75">
      <c r="A81" s="6"/>
      <c r="B81" s="6"/>
      <c r="C81" s="6"/>
      <c r="D81" s="6"/>
      <c r="E81" s="6"/>
      <c r="F81" s="6"/>
      <c r="G81" s="6"/>
      <c r="H81" s="6"/>
      <c r="I81" s="6"/>
    </row>
    <row r="82" spans="1:9" ht="12.75">
      <c r="A82" s="6"/>
      <c r="B82" s="6"/>
      <c r="C82" s="6"/>
      <c r="D82" s="6"/>
      <c r="E82" s="6"/>
      <c r="F82" s="6"/>
      <c r="G82" s="6"/>
      <c r="H82" s="6"/>
      <c r="I82" s="6"/>
    </row>
    <row r="83" spans="1:9" ht="12.75">
      <c r="A83" s="6"/>
      <c r="B83" s="6"/>
      <c r="C83" s="6"/>
      <c r="D83" s="6"/>
      <c r="E83" s="6"/>
      <c r="F83" s="6"/>
      <c r="G83" s="6"/>
      <c r="H83" s="6"/>
      <c r="I83" s="6"/>
    </row>
    <row r="84" spans="1:9" ht="12.75">
      <c r="A84" s="6"/>
      <c r="B84" s="6"/>
      <c r="C84" s="6"/>
      <c r="D84" s="6"/>
      <c r="E84" s="6"/>
      <c r="F84" s="6"/>
      <c r="G84" s="6"/>
      <c r="H84" s="6"/>
      <c r="I84" s="6"/>
    </row>
    <row r="85" spans="1:9" ht="12.75">
      <c r="A85" s="6"/>
      <c r="B85" s="6"/>
      <c r="C85" s="6"/>
      <c r="D85" s="6"/>
      <c r="E85" s="6"/>
      <c r="F85" s="6"/>
      <c r="G85" s="6"/>
      <c r="H85" s="6"/>
      <c r="I85" s="6"/>
    </row>
    <row r="86" spans="1:9" ht="12.75">
      <c r="A86" s="6"/>
      <c r="B86" s="6"/>
      <c r="C86" s="6"/>
      <c r="D86" s="6"/>
      <c r="E86" s="6"/>
      <c r="F86" s="6"/>
      <c r="G86" s="6"/>
      <c r="H86" s="6"/>
      <c r="I86" s="6"/>
    </row>
    <row r="87" spans="1:9" ht="12.75">
      <c r="A87" s="6"/>
      <c r="B87" s="6"/>
      <c r="C87" s="6"/>
      <c r="D87" s="6"/>
      <c r="E87" s="6"/>
      <c r="F87" s="6"/>
      <c r="G87" s="6"/>
      <c r="H87" s="6"/>
      <c r="I87" s="6"/>
    </row>
    <row r="88" spans="1:9" ht="12.75">
      <c r="A88" s="6"/>
      <c r="B88" s="6"/>
      <c r="C88" s="6"/>
      <c r="D88" s="6"/>
      <c r="E88" s="6"/>
      <c r="F88" s="6"/>
      <c r="G88" s="6"/>
      <c r="H88" s="6"/>
      <c r="I88" s="6"/>
    </row>
    <row r="89" spans="1:9" ht="12.75">
      <c r="A89" s="6"/>
      <c r="B89" s="6"/>
      <c r="C89" s="6"/>
      <c r="D89" s="6"/>
      <c r="E89" s="6"/>
      <c r="F89" s="6"/>
      <c r="G89" s="6"/>
      <c r="H89" s="6"/>
      <c r="I89" s="6"/>
    </row>
    <row r="90" spans="1:9" ht="12.75">
      <c r="A90" s="6"/>
      <c r="B90" s="6"/>
      <c r="C90" s="6"/>
      <c r="D90" s="6"/>
      <c r="E90" s="6"/>
      <c r="F90" s="6"/>
      <c r="G90" s="6"/>
      <c r="H90" s="6"/>
      <c r="I90" s="6"/>
    </row>
    <row r="91" spans="1:9" ht="12.75">
      <c r="A91" s="6"/>
      <c r="B91" s="6"/>
      <c r="C91" s="6"/>
      <c r="D91" s="6"/>
      <c r="E91" s="6"/>
      <c r="F91" s="6"/>
      <c r="G91" s="6"/>
      <c r="H91" s="6"/>
      <c r="I91" s="6"/>
    </row>
    <row r="92" spans="1:9" ht="12.75">
      <c r="A92" s="6"/>
      <c r="B92" s="6"/>
      <c r="C92" s="6"/>
      <c r="D92" s="6"/>
      <c r="E92" s="6"/>
      <c r="F92" s="6"/>
      <c r="G92" s="6"/>
      <c r="H92" s="6"/>
      <c r="I92" s="6"/>
    </row>
    <row r="93" spans="1:9" ht="12.75">
      <c r="A93" s="6"/>
      <c r="B93" s="6"/>
      <c r="C93" s="6"/>
      <c r="D93" s="6"/>
      <c r="E93" s="6"/>
      <c r="F93" s="6"/>
      <c r="G93" s="6"/>
      <c r="H93" s="6"/>
      <c r="I93" s="6"/>
    </row>
    <row r="94" spans="1:9" ht="12.75">
      <c r="A94" s="6"/>
      <c r="B94" s="6"/>
      <c r="C94" s="6"/>
      <c r="D94" s="6"/>
      <c r="E94" s="6"/>
      <c r="F94" s="6"/>
      <c r="G94" s="6"/>
      <c r="H94" s="6"/>
      <c r="I94" s="6"/>
    </row>
    <row r="95" spans="1:9" ht="12.75">
      <c r="A95" s="6"/>
      <c r="B95" s="6"/>
      <c r="C95" s="6"/>
      <c r="D95" s="6"/>
      <c r="E95" s="6"/>
      <c r="F95" s="6"/>
      <c r="G95" s="6"/>
      <c r="H95" s="6"/>
      <c r="I95" s="6"/>
    </row>
    <row r="96" spans="1:9" ht="12.75">
      <c r="A96" s="6"/>
      <c r="B96" s="6"/>
      <c r="C96" s="6"/>
      <c r="D96" s="6"/>
      <c r="E96" s="6"/>
      <c r="F96" s="6"/>
      <c r="G96" s="6"/>
      <c r="H96" s="6"/>
      <c r="I96" s="6"/>
    </row>
    <row r="97" spans="1:9" ht="12.75">
      <c r="A97" s="6"/>
      <c r="B97" s="6"/>
      <c r="C97" s="6"/>
      <c r="D97" s="6"/>
      <c r="E97" s="6"/>
      <c r="F97" s="6"/>
      <c r="G97" s="6"/>
      <c r="H97" s="6"/>
      <c r="I97" s="6"/>
    </row>
    <row r="98" spans="1:9" ht="12.75">
      <c r="A98" s="6"/>
      <c r="B98" s="6"/>
      <c r="C98" s="6"/>
      <c r="D98" s="6"/>
      <c r="E98" s="6"/>
      <c r="F98" s="6"/>
      <c r="G98" s="6"/>
      <c r="H98" s="6"/>
      <c r="I98" s="6"/>
    </row>
    <row r="99" spans="1:9" ht="12.75">
      <c r="A99" s="6"/>
      <c r="B99" s="6"/>
      <c r="C99" s="6"/>
      <c r="D99" s="6"/>
      <c r="E99" s="6"/>
      <c r="F99" s="6"/>
      <c r="G99" s="6"/>
      <c r="H99" s="6"/>
      <c r="I99" s="6"/>
    </row>
    <row r="100" spans="1:9" ht="12.75">
      <c r="A100" s="6"/>
      <c r="B100" s="6"/>
      <c r="C100" s="6"/>
      <c r="D100" s="6"/>
      <c r="E100" s="6"/>
      <c r="F100" s="6"/>
      <c r="G100" s="6"/>
      <c r="H100" s="6"/>
      <c r="I100" s="6"/>
    </row>
    <row r="101" spans="1:9" ht="12.75">
      <c r="A101" s="6"/>
      <c r="B101" s="6"/>
      <c r="C101" s="6"/>
      <c r="D101" s="6"/>
      <c r="E101" s="6"/>
      <c r="F101" s="6"/>
      <c r="G101" s="6"/>
      <c r="H101" s="6"/>
      <c r="I101" s="6"/>
    </row>
    <row r="102" spans="1:9" ht="12.75">
      <c r="A102" s="6"/>
      <c r="B102" s="6"/>
      <c r="C102" s="6"/>
      <c r="D102" s="6"/>
      <c r="E102" s="6"/>
      <c r="F102" s="6"/>
      <c r="G102" s="6"/>
      <c r="H102" s="6"/>
      <c r="I102" s="6"/>
    </row>
    <row r="103" spans="1:9" ht="12.75">
      <c r="A103" s="6"/>
      <c r="B103" s="6"/>
      <c r="C103" s="6"/>
      <c r="D103" s="6"/>
      <c r="E103" s="6"/>
      <c r="F103" s="6"/>
      <c r="G103" s="6"/>
      <c r="H103" s="6"/>
      <c r="I103" s="6"/>
    </row>
    <row r="104" spans="1:9" ht="12.75">
      <c r="A104" s="6"/>
      <c r="B104" s="6"/>
      <c r="C104" s="6"/>
      <c r="D104" s="6"/>
      <c r="E104" s="6"/>
      <c r="F104" s="6"/>
      <c r="G104" s="6"/>
      <c r="H104" s="6"/>
      <c r="I104" s="6"/>
    </row>
    <row r="105" spans="1:9" ht="12.75">
      <c r="A105" s="6"/>
      <c r="B105" s="6"/>
      <c r="C105" s="6"/>
      <c r="D105" s="6"/>
      <c r="E105" s="6"/>
      <c r="F105" s="6"/>
      <c r="G105" s="6"/>
      <c r="H105" s="6"/>
      <c r="I105" s="6"/>
    </row>
    <row r="106" spans="1:9" ht="12.75">
      <c r="A106" s="6"/>
      <c r="B106" s="6"/>
      <c r="C106" s="6"/>
      <c r="D106" s="6"/>
      <c r="E106" s="6"/>
      <c r="F106" s="6"/>
      <c r="G106" s="6"/>
      <c r="H106" s="6"/>
      <c r="I106" s="6"/>
    </row>
    <row r="107" ht="12.75">
      <c r="A107" s="6"/>
    </row>
    <row r="108" ht="12.75">
      <c r="A108" s="6"/>
    </row>
    <row r="109" ht="12.75">
      <c r="A109" s="6"/>
    </row>
  </sheetData>
  <sheetProtection formatCells="0" formatColumns="0" formatRows="0"/>
  <mergeCells count="61">
    <mergeCell ref="A1:E1"/>
    <mergeCell ref="A2:G2"/>
    <mergeCell ref="A3:A21"/>
    <mergeCell ref="B3:C11"/>
    <mergeCell ref="D3:D5"/>
    <mergeCell ref="E3:G3"/>
    <mergeCell ref="E4:G4"/>
    <mergeCell ref="E5:G5"/>
    <mergeCell ref="D6:D8"/>
    <mergeCell ref="E6:G6"/>
    <mergeCell ref="E7:G7"/>
    <mergeCell ref="E8:G8"/>
    <mergeCell ref="D9:D11"/>
    <mergeCell ref="E9:G9"/>
    <mergeCell ref="E10:G10"/>
    <mergeCell ref="E11:G11"/>
    <mergeCell ref="B12:G12"/>
    <mergeCell ref="B13:D14"/>
    <mergeCell ref="E13:G13"/>
    <mergeCell ref="E14:G14"/>
    <mergeCell ref="B15:D16"/>
    <mergeCell ref="E15:G15"/>
    <mergeCell ref="E16:G16"/>
    <mergeCell ref="B17:G17"/>
    <mergeCell ref="B18:G18"/>
    <mergeCell ref="B19:G19"/>
    <mergeCell ref="B20:G20"/>
    <mergeCell ref="B21:G21"/>
    <mergeCell ref="A22:A36"/>
    <mergeCell ref="B22:C30"/>
    <mergeCell ref="D22:D24"/>
    <mergeCell ref="E22:G22"/>
    <mergeCell ref="E23:G23"/>
    <mergeCell ref="E24:G24"/>
    <mergeCell ref="D25:D27"/>
    <mergeCell ref="E25:G25"/>
    <mergeCell ref="E26:G26"/>
    <mergeCell ref="E27:G27"/>
    <mergeCell ref="D28:D30"/>
    <mergeCell ref="E28:G28"/>
    <mergeCell ref="E29:G29"/>
    <mergeCell ref="E30:G30"/>
    <mergeCell ref="B31:C33"/>
    <mergeCell ref="D31:G31"/>
    <mergeCell ref="D32:G32"/>
    <mergeCell ref="D33:G33"/>
    <mergeCell ref="B34:G34"/>
    <mergeCell ref="B35:G35"/>
    <mergeCell ref="B36:G36"/>
    <mergeCell ref="A37:C39"/>
    <mergeCell ref="D37:G37"/>
    <mergeCell ref="D38:G38"/>
    <mergeCell ref="D39:G39"/>
    <mergeCell ref="A40:I40"/>
    <mergeCell ref="A49:D49"/>
    <mergeCell ref="A41:G41"/>
    <mergeCell ref="A42:G42"/>
    <mergeCell ref="A45:D46"/>
    <mergeCell ref="E45:I45"/>
    <mergeCell ref="A47:D47"/>
    <mergeCell ref="A48:D48"/>
  </mergeCells>
  <printOptions/>
  <pageMargins left="0.3937007874015748" right="0.1968503937007874" top="0.3937007874015748" bottom="0.3937007874015748" header="0.3937007874015748" footer="0.3937007874015748"/>
  <pageSetup firstPageNumber="3" useFirstPageNumber="1" horizontalDpi="600" verticalDpi="600" orientation="portrait" paperSize="9" scale="90" r:id="rId1"/>
  <headerFooter>
    <oddFooter>&amp;LE293645D&amp;CФорма № 2-азс, Підрозділ: Хмельницький апеляційний суд, 
Початок періоду: 01.01.2019, Кінець періоду: 31.03.2019&amp;R&amp;P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6"/>
  <sheetViews>
    <sheetView zoomScalePageLayoutView="0" workbookViewId="0" topLeftCell="A1">
      <selection activeCell="D8" sqref="D8:D13"/>
    </sheetView>
  </sheetViews>
  <sheetFormatPr defaultColWidth="9.00390625" defaultRowHeight="12.75"/>
  <cols>
    <col min="1" max="1" width="4.375" style="0" customWidth="1"/>
    <col min="2" max="2" width="57.625" style="0" customWidth="1"/>
    <col min="4" max="4" width="10.25390625" style="0" customWidth="1"/>
  </cols>
  <sheetData>
    <row r="1" spans="1:4" ht="18" customHeight="1">
      <c r="A1" s="43" t="s">
        <v>86</v>
      </c>
      <c r="B1" s="44"/>
      <c r="C1" s="44"/>
      <c r="D1" s="44"/>
    </row>
    <row r="2" spans="1:4" ht="25.5" customHeight="1">
      <c r="A2" s="238" t="s">
        <v>4</v>
      </c>
      <c r="B2" s="239"/>
      <c r="C2" s="13" t="s">
        <v>21</v>
      </c>
      <c r="D2" s="13" t="s">
        <v>5</v>
      </c>
    </row>
    <row r="3" spans="1:4" ht="29.25" customHeight="1">
      <c r="A3" s="252" t="s">
        <v>36</v>
      </c>
      <c r="B3" s="252"/>
      <c r="C3" s="14">
        <v>1</v>
      </c>
      <c r="D3" s="93">
        <f>IF('розділ 1'!I28&lt;&gt;0,'розділ 1'!J28/'розділ 1'!I28,0)</f>
        <v>0</v>
      </c>
    </row>
    <row r="4" spans="1:4" ht="16.5" customHeight="1">
      <c r="A4" s="243" t="s">
        <v>1</v>
      </c>
      <c r="B4" s="52" t="s">
        <v>45</v>
      </c>
      <c r="C4" s="14">
        <v>2</v>
      </c>
      <c r="D4" s="93">
        <f>IF('розділ 1'!I13&lt;&gt;0,'розділ 1'!J13/'розділ 1'!I13,0)</f>
        <v>0</v>
      </c>
    </row>
    <row r="5" spans="1:4" ht="16.5" customHeight="1">
      <c r="A5" s="244"/>
      <c r="B5" s="52" t="s">
        <v>46</v>
      </c>
      <c r="C5" s="14">
        <v>3</v>
      </c>
      <c r="D5" s="93">
        <f>IF('розділ 1'!I24&lt;&gt;0,'розділ 1'!J24/'розділ 1'!I24,0)</f>
        <v>0</v>
      </c>
    </row>
    <row r="6" spans="1:4" ht="16.5" customHeight="1">
      <c r="A6" s="244"/>
      <c r="B6" s="47" t="s">
        <v>48</v>
      </c>
      <c r="C6" s="14">
        <v>4</v>
      </c>
      <c r="D6" s="93">
        <f>IF('розділ 1'!I25&lt;&gt;0,'розділ 1'!J25/'розділ 1'!I25,0)</f>
        <v>0</v>
      </c>
    </row>
    <row r="7" spans="1:4" ht="16.5" customHeight="1">
      <c r="A7" s="252" t="s">
        <v>37</v>
      </c>
      <c r="B7" s="252"/>
      <c r="C7" s="14">
        <v>5</v>
      </c>
      <c r="D7" s="93">
        <f>IF('розділ 1'!F28&lt;&gt;0,'розділ 1'!G28/'розділ 1'!F28,0)</f>
        <v>0.9669148056244831</v>
      </c>
    </row>
    <row r="8" spans="1:4" ht="16.5" customHeight="1">
      <c r="A8" s="252" t="s">
        <v>38</v>
      </c>
      <c r="B8" s="252"/>
      <c r="C8" s="14">
        <v>6</v>
      </c>
      <c r="D8" s="94">
        <f>IF('розділ 2'!I42&lt;&gt;0,'розділ 1'!G28/'розділ 2'!I42,0)</f>
        <v>129.88888888888889</v>
      </c>
    </row>
    <row r="9" spans="1:4" ht="25.5" customHeight="1">
      <c r="A9" s="252" t="s">
        <v>47</v>
      </c>
      <c r="B9" s="252"/>
      <c r="C9" s="14">
        <v>7</v>
      </c>
      <c r="D9" s="94">
        <f>IF('розділ 2'!I42&lt;&gt;0,'розділ 1'!E28/'розділ 2'!I42,0)</f>
        <v>163.5</v>
      </c>
    </row>
    <row r="10" spans="1:4" ht="16.5" customHeight="1">
      <c r="A10" s="196" t="s">
        <v>31</v>
      </c>
      <c r="B10" s="198"/>
      <c r="C10" s="14">
        <v>8</v>
      </c>
      <c r="D10" s="94">
        <v>16</v>
      </c>
    </row>
    <row r="11" spans="1:4" ht="16.5" customHeight="1">
      <c r="A11" s="253" t="s">
        <v>45</v>
      </c>
      <c r="B11" s="253"/>
      <c r="C11" s="14">
        <v>9</v>
      </c>
      <c r="D11" s="95">
        <v>6</v>
      </c>
    </row>
    <row r="12" spans="1:4" ht="16.5" customHeight="1">
      <c r="A12" s="253" t="s">
        <v>46</v>
      </c>
      <c r="B12" s="253"/>
      <c r="C12" s="14">
        <v>10</v>
      </c>
      <c r="D12" s="95">
        <v>44</v>
      </c>
    </row>
    <row r="13" spans="1:4" ht="16.5" customHeight="1">
      <c r="A13" s="253" t="s">
        <v>48</v>
      </c>
      <c r="B13" s="253"/>
      <c r="C13" s="14">
        <v>11</v>
      </c>
      <c r="D13" s="95">
        <v>31</v>
      </c>
    </row>
    <row r="14" spans="1:4" ht="15" customHeight="1">
      <c r="A14" s="54"/>
      <c r="B14" s="54"/>
      <c r="C14" s="41"/>
      <c r="D14" s="41"/>
    </row>
    <row r="15" spans="1:4" ht="15" customHeight="1">
      <c r="A15" s="54"/>
      <c r="B15" s="54"/>
      <c r="C15" s="41"/>
      <c r="D15" s="41"/>
    </row>
    <row r="16" spans="1:4" ht="15" customHeight="1">
      <c r="A16" s="54"/>
      <c r="B16" s="54"/>
      <c r="C16" s="41"/>
      <c r="D16" s="41"/>
    </row>
    <row r="17" spans="1:7" ht="15.75" customHeight="1">
      <c r="A17" s="246" t="s">
        <v>102</v>
      </c>
      <c r="B17" s="246"/>
      <c r="C17" s="247" t="s">
        <v>117</v>
      </c>
      <c r="D17" s="247"/>
      <c r="E17" s="66"/>
      <c r="F17" s="66"/>
      <c r="G17" s="66"/>
    </row>
    <row r="18" spans="1:7" ht="12.75">
      <c r="A18" s="47"/>
      <c r="B18" s="67" t="s">
        <v>39</v>
      </c>
      <c r="C18" s="248" t="s">
        <v>40</v>
      </c>
      <c r="D18" s="248"/>
      <c r="E18" s="66"/>
      <c r="F18" s="66"/>
      <c r="G18" s="66"/>
    </row>
    <row r="19" spans="1:7" ht="12.75">
      <c r="A19" s="47"/>
      <c r="B19" s="47"/>
      <c r="C19" s="68"/>
      <c r="D19" s="68"/>
      <c r="E19" s="66"/>
      <c r="F19" s="66"/>
      <c r="G19" s="66"/>
    </row>
    <row r="20" spans="1:7" ht="15.75" customHeight="1">
      <c r="A20" s="48" t="s">
        <v>44</v>
      </c>
      <c r="B20" s="69"/>
      <c r="C20" s="249" t="s">
        <v>118</v>
      </c>
      <c r="D20" s="249"/>
      <c r="E20" s="70"/>
      <c r="F20" s="70"/>
      <c r="G20" s="70"/>
    </row>
    <row r="21" spans="1:7" ht="12.75">
      <c r="A21" s="49"/>
      <c r="B21" s="67" t="s">
        <v>39</v>
      </c>
      <c r="C21" s="248" t="s">
        <v>40</v>
      </c>
      <c r="D21" s="248"/>
      <c r="E21" s="66"/>
      <c r="F21" s="66"/>
      <c r="G21" s="66"/>
    </row>
    <row r="22" spans="1:7" ht="12.75">
      <c r="A22" s="50" t="s">
        <v>41</v>
      </c>
      <c r="B22" s="71"/>
      <c r="C22" s="250" t="s">
        <v>119</v>
      </c>
      <c r="D22" s="250"/>
      <c r="E22" s="68"/>
      <c r="F22" s="68"/>
      <c r="G22" s="66"/>
    </row>
    <row r="23" spans="1:7" ht="15.75" customHeight="1">
      <c r="A23" s="51" t="s">
        <v>42</v>
      </c>
      <c r="B23" s="71"/>
      <c r="C23" s="245"/>
      <c r="D23" s="245"/>
      <c r="E23" s="68"/>
      <c r="F23" s="68"/>
      <c r="G23" s="66"/>
    </row>
    <row r="24" spans="1:4" ht="15.75" customHeight="1">
      <c r="A24" s="50" t="s">
        <v>43</v>
      </c>
      <c r="B24" s="72"/>
      <c r="C24" s="245" t="s">
        <v>120</v>
      </c>
      <c r="D24" s="245"/>
    </row>
    <row r="26" spans="3:5" ht="12.75" customHeight="1">
      <c r="C26" s="251" t="s">
        <v>121</v>
      </c>
      <c r="D26" s="251"/>
      <c r="E26" s="73"/>
    </row>
  </sheetData>
  <sheetProtection/>
  <mergeCells count="19">
    <mergeCell ref="C26:D26"/>
    <mergeCell ref="A2:B2"/>
    <mergeCell ref="A3:B3"/>
    <mergeCell ref="A7:B7"/>
    <mergeCell ref="A8:B8"/>
    <mergeCell ref="A9:B9"/>
    <mergeCell ref="A10:B10"/>
    <mergeCell ref="A11:B11"/>
    <mergeCell ref="A12:B12"/>
    <mergeCell ref="A13:B13"/>
    <mergeCell ref="A4:A6"/>
    <mergeCell ref="C24:D24"/>
    <mergeCell ref="A17:B17"/>
    <mergeCell ref="C17:D17"/>
    <mergeCell ref="C18:D18"/>
    <mergeCell ref="C20:D20"/>
    <mergeCell ref="C21:D21"/>
    <mergeCell ref="C22:D22"/>
    <mergeCell ref="C23:D23"/>
  </mergeCells>
  <printOptions/>
  <pageMargins left="0.7086614173228347" right="0.7086614173228347" top="0.7480314960629921" bottom="0.7480314960629921" header="0.31496062992125984" footer="0.31496062992125984"/>
  <pageSetup firstPageNumber="4" useFirstPageNumber="1" fitToHeight="1" fitToWidth="1" horizontalDpi="600" verticalDpi="600" orientation="portrait" paperSize="9" r:id="rId1"/>
  <headerFooter>
    <oddFooter>&amp;LE293645D&amp;CФорма № 2-азс, Підрозділ: Хмельницький апеляційний суд, 
Початок періоду: 01.01.2019, Кінець періоду: 31.03.2019&amp;R&amp;P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Гребелюк ТБ</cp:lastModifiedBy>
  <cp:lastPrinted>2017-03-25T12:32:02Z</cp:lastPrinted>
  <dcterms:created xsi:type="dcterms:W3CDTF">2004-04-20T14:33:35Z</dcterms:created>
  <dcterms:modified xsi:type="dcterms:W3CDTF">2019-04-04T13:58:04Z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2-азс_04820_1.2019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2210177</vt:i4>
  </property>
  <property fmtid="{D5CDD505-2E9C-101B-9397-08002B2CF9AE}" pid="7" name="Тип звіту">
    <vt:lpwstr>2-азс</vt:lpwstr>
  </property>
  <property fmtid="{D5CDD505-2E9C-101B-9397-08002B2CF9AE}" pid="8" name="К.Cума">
    <vt:lpwstr>AB1333EA</vt:lpwstr>
  </property>
  <property fmtid="{D5CDD505-2E9C-101B-9397-08002B2CF9AE}" pid="9" name="Підрозділ">
    <vt:lpwstr>Хмельницький апеляційний суд</vt:lpwstr>
  </property>
  <property fmtid="{D5CDD505-2E9C-101B-9397-08002B2CF9AE}" pid="10" name="ПідрозділDBID">
    <vt:i4>0</vt:i4>
  </property>
  <property fmtid="{D5CDD505-2E9C-101B-9397-08002B2CF9AE}" pid="11" name="ПідрозділID">
    <vt:i4>31900370</vt:i4>
  </property>
  <property fmtid="{D5CDD505-2E9C-101B-9397-08002B2CF9AE}" pid="12" name="Початок періоду">
    <vt:lpwstr>01.01.2019</vt:lpwstr>
  </property>
  <property fmtid="{D5CDD505-2E9C-101B-9397-08002B2CF9AE}" pid="13" name="Кінець періоду">
    <vt:lpwstr>31.03.2019</vt:lpwstr>
  </property>
  <property fmtid="{D5CDD505-2E9C-101B-9397-08002B2CF9AE}" pid="14" name="Період">
    <vt:lpwstr>перший квартал 2019 року</vt:lpwstr>
  </property>
  <property fmtid="{D5CDD505-2E9C-101B-9397-08002B2CF9AE}" pid="15" name="К.Сума шаблону">
    <vt:lpwstr>6FDF7661</vt:lpwstr>
  </property>
  <property fmtid="{D5CDD505-2E9C-101B-9397-08002B2CF9AE}" pid="16" name="Версія БД">
    <vt:lpwstr>3.23.1.2163</vt:lpwstr>
  </property>
</Properties>
</file>