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<sst xmlns="http://schemas.openxmlformats.org/spreadsheetml/2006/main" count="171" uniqueCount="127">
  <si>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</si>
  <si>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</si>
  <si>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</si>
  <si>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</si>
  <si>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</si>
  <si>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</si>
  <si>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</si>
  <si>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</si>
  <si>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</si>
  <si>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</si>
  <si>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</si>
  <si>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</si>
  <si>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</si>
  <si>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</si>
  <si>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</si>
  <si>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</si>
  <si>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</si>
  <si>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</si>
  <si>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</si>
  <si>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</si>
  <si>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</si>
  <si>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</si>
  <si>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</si>
  <si>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</si>
  <si>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</si>
  <si>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</si>
  <si>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</si>
  <si>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</si>
  <si>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</si>
  <si>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</si>
  <si>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</si>
  <si>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</si>
  <si>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</si>
  <si>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</si>
  <si>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</si>
  <si>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</si>
  <si>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</si>
  <si>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</si>
  <si>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</si>
  <si>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</si>
  <si>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</si>
  <si>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</si>
  <si>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</si>
  <si>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</si>
  <si>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</si>
  <si>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</si>
  <si>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</si>
  <si>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</si>
  <si>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</si>
  <si>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</si>
  <si>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</si>
  <si>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</si>
  <si>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</si>
  <si>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</si>
  <si>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</si>
  <si>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</si>
  <si>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</si>
  <si>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</si>
  <si>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</si>
  <si>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</si>
  <si>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</si>
  <si>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</si>
  <si>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</si>
  <si>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</si>
  <si>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</si>
  <si>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</si>
  <si>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</si>
  <si>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</si>
  <si>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</si>
  <si>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</si>
  <si>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</si>
  <si>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</si>
  <si>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</si>
  <si>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</si>
  <si>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</si>
  <si>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</si>
  <si>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</si>
  <si>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</si>
  <si>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</si>
  <si>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</si>
  <si>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</si>
  <si>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</si>
  <si>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</si>
  <si>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</si>
  <si>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</si>
  <si>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</si>
  <si>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</si>
  <si>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</si>
  <si>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</si>
  <si>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</si>
  <si>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</si>
  <si>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</si>
  <si>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</si>
  <si>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</si>
  <si>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</si>
  <si>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</si>
  <si>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</si>
  <si>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</si>
  <si>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</si>
  <si>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</si>
  <si>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</si>
  <si>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</si>
  <si>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</si>
  <si>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</si>
  <si>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</si>
  <si>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</si>
  <si>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</si>
  <si>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</si>
  <si>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</si>
  <si>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</si>
  <si>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</si>
  <si>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</si>
  <si>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</si>
  <si>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</si>
  <si>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</si>
  <si>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</si>
  <si>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</si>
  <si>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</si>
  <si>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</si>
  <si>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</si>
  <si>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</si>
  <si>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</si>
  <si>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</si>
  <si>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</si>
  <si>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 78-77-19</t>
  </si>
  <si>
    <t>stat@kma.court.gov.ua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</si>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</sst>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&amp;LA5B7C3B4&amp;C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448</v>
      </c>
      <c r="F5" s="73">
        <v>307</v>
      </c>
      <c r="G5" s="73">
        <v>287</v>
      </c>
      <c r="H5" s="81" t="s">
        <v>33</v>
      </c>
      <c r="I5" s="73">
        <v>161</v>
      </c>
      <c r="J5" s="73">
        <v>46</v>
      </c>
      <c r="K5" s="78">
        <f>E5-F5</f>
        <v>141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352</v>
      </c>
      <c r="F6" s="73">
        <v>311</v>
      </c>
      <c r="G6" s="73">
        <v>310</v>
      </c>
      <c r="H6" s="73">
        <v>36</v>
      </c>
      <c r="I6" s="73">
        <v>42</v>
      </c>
      <c r="J6" s="73">
        <v>4</v>
      </c>
      <c r="K6" s="78">
        <f>E6-F6</f>
        <v>41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767</v>
      </c>
      <c r="F7" s="73">
        <v>747</v>
      </c>
      <c r="G7" s="73">
        <v>735</v>
      </c>
      <c r="H7" s="73">
        <v>129</v>
      </c>
      <c r="I7" s="73">
        <v>32</v>
      </c>
      <c r="J7" s="73"/>
      <c r="K7" s="78">
        <f>E7-F7</f>
        <v>20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6</v>
      </c>
      <c r="F8" s="73">
        <v>4</v>
      </c>
      <c r="G8" s="73">
        <v>6</v>
      </c>
      <c r="H8" s="73"/>
      <c r="I8" s="73"/>
      <c r="J8" s="73"/>
      <c r="K8" s="78">
        <f>E8-F8</f>
        <v>2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593</v>
      </c>
      <c r="F9" s="73">
        <v>593</v>
      </c>
      <c r="G9" s="73">
        <v>591</v>
      </c>
      <c r="H9" s="73">
        <v>548</v>
      </c>
      <c r="I9" s="73">
        <v>2</v>
      </c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4802</v>
      </c>
      <c r="F10" s="73">
        <v>4802</v>
      </c>
      <c r="G10" s="73">
        <v>4802</v>
      </c>
      <c r="H10" s="73">
        <v>4435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>
        <v>1</v>
      </c>
      <c r="F12" s="77">
        <v>1</v>
      </c>
      <c r="G12" s="77">
        <v>1</v>
      </c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6969</v>
      </c>
      <c r="F14" s="74">
        <f>SUM(F5:F13)</f>
        <v>6765</v>
      </c>
      <c r="G14" s="74">
        <f>SUM(G5:G13)</f>
        <v>6732</v>
      </c>
      <c r="H14" s="74">
        <f>SUM(H5:H13)</f>
        <v>5148</v>
      </c>
      <c r="I14" s="74">
        <f>SUM(I5:I13)</f>
        <v>237</v>
      </c>
      <c r="J14" s="74">
        <f>SUM(J5:J13)</f>
        <v>50</v>
      </c>
      <c r="K14" s="78">
        <f>E14-F14</f>
        <v>204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1565</v>
      </c>
      <c r="F19" s="75">
        <v>1283</v>
      </c>
      <c r="G19" s="75">
        <v>1366</v>
      </c>
      <c r="H19" s="75">
        <v>502</v>
      </c>
      <c r="I19" s="75">
        <v>199</v>
      </c>
      <c r="J19" s="75">
        <v>4</v>
      </c>
      <c r="K19" s="78">
        <f>E19-F19</f>
        <v>282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563</v>
      </c>
      <c r="F20" s="75">
        <v>499</v>
      </c>
      <c r="G20" s="75">
        <v>516</v>
      </c>
      <c r="H20" s="75">
        <v>249</v>
      </c>
      <c r="I20" s="75">
        <v>47</v>
      </c>
      <c r="J20" s="75"/>
      <c r="K20" s="78">
        <f>E20-F20</f>
        <v>64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6</v>
      </c>
      <c r="F22" s="75">
        <v>5</v>
      </c>
      <c r="G22" s="75">
        <v>6</v>
      </c>
      <c r="H22" s="75">
        <v>1</v>
      </c>
      <c r="I22" s="75"/>
      <c r="J22" s="73"/>
      <c r="K22" s="78">
        <f>E22-F22</f>
        <v>1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36</v>
      </c>
      <c r="F24" s="77">
        <v>36</v>
      </c>
      <c r="G24" s="77">
        <v>36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12</v>
      </c>
      <c r="F25" s="75">
        <v>12</v>
      </c>
      <c r="G25" s="75">
        <v>12</v>
      </c>
      <c r="H25" s="75">
        <v>11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2182</v>
      </c>
      <c r="F26" s="76">
        <f>SUM(F15:F25)</f>
        <v>1835</v>
      </c>
      <c r="G26" s="76">
        <f>SUM(G15:G25)</f>
        <v>1936</v>
      </c>
      <c r="H26" s="76">
        <f>SUM(H15:H25)</f>
        <v>763</v>
      </c>
      <c r="I26" s="76">
        <f>SUM(I15:I25)</f>
        <v>246</v>
      </c>
      <c r="J26" s="76">
        <f>SUM(J15:J25)</f>
        <v>4</v>
      </c>
      <c r="K26" s="78">
        <f>E26-F26</f>
        <v>347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798</v>
      </c>
      <c r="F27" s="91">
        <v>725</v>
      </c>
      <c r="G27" s="91">
        <v>695</v>
      </c>
      <c r="H27" s="91">
        <v>221</v>
      </c>
      <c r="I27" s="91">
        <v>103</v>
      </c>
      <c r="J27" s="73">
        <v>1</v>
      </c>
      <c r="K27" s="78">
        <f>E27-F27</f>
        <v>73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8</v>
      </c>
      <c r="F28" s="92">
        <v>7</v>
      </c>
      <c r="G28" s="92">
        <v>8</v>
      </c>
      <c r="H28" s="93" t="s">
        <v>33</v>
      </c>
      <c r="I28" s="92"/>
      <c r="J28" s="73"/>
      <c r="K28" s="78">
        <f>E28-F28</f>
        <v>1</v>
      </c>
    </row>
    <row r="29" spans="1:11" ht="15.75" customHeight="1">
      <c r="A29" s="164"/>
      <c r="B29" s="162" t="s">
        <v>107</v>
      </c>
      <c r="C29" s="162"/>
      <c r="D29" s="35">
        <v>25</v>
      </c>
      <c r="E29" s="92">
        <v>7</v>
      </c>
      <c r="F29" s="92">
        <v>6</v>
      </c>
      <c r="G29" s="92">
        <v>7</v>
      </c>
      <c r="H29" s="93">
        <v>1</v>
      </c>
      <c r="I29" s="92"/>
      <c r="J29" s="73"/>
      <c r="K29" s="78">
        <f>E29-F29</f>
        <v>1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415</v>
      </c>
      <c r="F30" s="92">
        <v>414</v>
      </c>
      <c r="G30" s="92">
        <v>415</v>
      </c>
      <c r="H30" s="92">
        <v>406</v>
      </c>
      <c r="I30" s="92"/>
      <c r="J30" s="92"/>
      <c r="K30" s="78">
        <f>E30-F30</f>
        <v>1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1220</v>
      </c>
      <c r="F31" s="92">
        <f>F27+F29+F30</f>
        <v>1145</v>
      </c>
      <c r="G31" s="92">
        <f>G27+G29+G30</f>
        <v>1117</v>
      </c>
      <c r="H31" s="93">
        <f>H27+H29+H30</f>
        <v>628</v>
      </c>
      <c r="I31" s="92">
        <f>I27+I29+I30</f>
        <v>103</v>
      </c>
      <c r="J31" s="73">
        <f>J27+J29+J30</f>
        <v>1</v>
      </c>
      <c r="K31" s="78">
        <f>E31-F31</f>
        <v>75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10371</v>
      </c>
      <c r="F33" s="90">
        <f t="shared" si="0"/>
        <v>9745</v>
      </c>
      <c r="G33" s="90">
        <f t="shared" si="0"/>
        <v>9785</v>
      </c>
      <c r="H33" s="90">
        <f>H14+H26+H31</f>
        <v>6539</v>
      </c>
      <c r="I33" s="90">
        <f t="shared" si="0"/>
        <v>586</v>
      </c>
      <c r="J33" s="90">
        <f t="shared" si="0"/>
        <v>55</v>
      </c>
      <c r="K33" s="78">
        <f>E33-F33</f>
        <v>626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&amp;LA5B7C3B4&amp;C&amp;R2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182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226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483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57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36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129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36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1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4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31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35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2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2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48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430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1753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12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15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718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197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371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238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124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11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1166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746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30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111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769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494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56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425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180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41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27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6495</v>
      </c>
      <c r="F48" s="82">
        <v>207</v>
      </c>
      <c r="G48" s="82">
        <v>28</v>
      </c>
      <c r="H48" s="82">
        <v>2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1618</v>
      </c>
      <c r="F49" s="79">
        <v>290</v>
      </c>
      <c r="G49" s="79">
        <v>28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1003</v>
      </c>
      <c r="F50" s="79">
        <v>110</v>
      </c>
      <c r="G50" s="79">
        <v>4</v>
      </c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>
    <oddFooter>&amp;LA5B7C3B4&amp;C&amp;R3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9.38566552901024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21.09704641350211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1.6260162601626016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0.970873786407767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100.4104669061057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543.6111111111111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576.1666666666666</v>
      </c>
    </row>
    <row r="10" spans="1:4" ht="16.5" customHeight="1">
      <c r="A10" s="226" t="s">
        <v>29</v>
      </c>
      <c r="B10" s="228"/>
      <c r="C10" s="13">
        <v>8</v>
      </c>
      <c r="D10" s="80">
        <v>24</v>
      </c>
    </row>
    <row r="11" spans="1:4" ht="16.5" customHeight="1">
      <c r="A11" s="252" t="s">
        <v>42</v>
      </c>
      <c r="B11" s="252"/>
      <c r="C11" s="13">
        <v>9</v>
      </c>
      <c r="D11" s="80">
        <v>10</v>
      </c>
    </row>
    <row r="12" spans="1:4" ht="16.5" customHeight="1">
      <c r="A12" s="252" t="s">
        <v>43</v>
      </c>
      <c r="B12" s="252"/>
      <c r="C12" s="13">
        <v>10</v>
      </c>
      <c r="D12" s="80">
        <v>64</v>
      </c>
    </row>
    <row r="13" spans="1:4" ht="16.5" customHeight="1">
      <c r="A13" s="252" t="s">
        <v>45</v>
      </c>
      <c r="B13" s="252"/>
      <c r="C13" s="13">
        <v>11</v>
      </c>
      <c r="D13" s="80">
        <v>50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&amp;LA5B7C3B4&amp;C&amp;R4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2020-09-01T06:41:15Z</cp:lastPrinted>
  <dcterms:created xsi:type="dcterms:W3CDTF">2004-04-20T14:33:35Z</dcterms:created>
  <dcterms:modified xsi:type="dcterms:W3CDTF">2021-02-09T07:39:45Z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A5B7C3B4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