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21" i="3"/>
  <c r="C6" s="1"/>
  <c r="C56" s="1"/>
  <c r="D21"/>
  <c r="D6"/>
  <c r="D56" s="1"/>
  <c r="E21"/>
  <c r="E6" s="1"/>
  <c r="F21"/>
  <c r="F6" s="1"/>
  <c r="G21"/>
  <c r="G6" s="1"/>
  <c r="G56" s="1"/>
  <c r="H21"/>
  <c r="H6"/>
  <c r="I21"/>
  <c r="I6" s="1"/>
  <c r="J21"/>
  <c r="J6" s="1"/>
  <c r="K21"/>
  <c r="K6" s="1"/>
  <c r="L21"/>
  <c r="L6"/>
  <c r="C28"/>
  <c r="D28"/>
  <c r="E28"/>
  <c r="F28"/>
  <c r="G28"/>
  <c r="H28"/>
  <c r="I28"/>
  <c r="J28"/>
  <c r="K28"/>
  <c r="L28"/>
  <c r="D39"/>
  <c r="C40"/>
  <c r="C39"/>
  <c r="D40"/>
  <c r="E40"/>
  <c r="E39" s="1"/>
  <c r="F40"/>
  <c r="F39" s="1"/>
  <c r="G40"/>
  <c r="G39"/>
  <c r="H40"/>
  <c r="H39" s="1"/>
  <c r="I40"/>
  <c r="I39" s="1"/>
  <c r="J40"/>
  <c r="J39" s="1"/>
  <c r="K40"/>
  <c r="K39" s="1"/>
  <c r="L40"/>
  <c r="L39" s="1"/>
  <c r="C50"/>
  <c r="D50"/>
  <c r="E50"/>
  <c r="F50"/>
  <c r="G50"/>
  <c r="H50"/>
  <c r="I50"/>
  <c r="J50"/>
  <c r="K50"/>
  <c r="L50"/>
  <c r="H56" l="1"/>
  <c r="E56"/>
  <c r="L56"/>
  <c r="I56"/>
  <c r="F56"/>
  <c r="K56"/>
  <c r="J56"/>
</calcChain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<sst xmlns="http://schemas.openxmlformats.org/spreadsheetml/2006/main" count="154" uniqueCount="127">
  <si>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</si>
  <si>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</si>
  <si>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</si>
  <si>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</si>
  <si>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</si>
  <si>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</si>
  <si>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</si>
  <si>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</si>
  <si>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</si>
  <si>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</si>
  <si>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</si>
  <si>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</si>
  <si>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</si>
  <si>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</si>
  <si>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</si>
  <si>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</si>
  <si>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</si>
  <si>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</si>
  <si>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</si>
  <si>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</si>
  <si>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</si>
  <si>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</si>
  <si>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</si>
  <si>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</si>
  <si>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</si>
  <si>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</si>
  <si>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</si>
  <si>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</si>
  <si>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</si>
  <si>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</si>
  <si>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</si>
  <si>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</si>
  <si>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</si>
  <si>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</si>
  <si>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</si>
  <si>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</si>
  <si>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</si>
  <si>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</si>
  <si>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</si>
  <si>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</si>
  <si>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</si>
  <si>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</si>
  <si>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</si>
  <si>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</si>
  <si>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</si>
  <si>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</si>
  <si>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</si>
  <si>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</si>
  <si>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</si>
  <si>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</si>
  <si>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</si>
  <si>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</si>
  <si>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</si>
  <si>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</si>
  <si>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</si>
  <si>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</si>
  <si>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</si>
  <si>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</si>
  <si>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</si>
  <si>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</si>
  <si>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</si>
  <si>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</si>
  <si>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</si>
  <si>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</si>
  <si>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</si>
  <si>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</si>
  <si>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</si>
  <si>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</si>
  <si>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</si>
  <si>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</si>
  <si>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</si>
  <si>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</si>
  <si>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</si>
  <si>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</si>
  <si>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</si>
  <si>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</si>
  <si>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</si>
  <si>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</si>
  <si>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</si>
  <si>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</si>
  <si>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</si>
  <si>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</si>
  <si>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</si>
  <si>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</si>
  <si>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</si>
  <si>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</si>
  <si>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</si>
  <si>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</si>
  <si>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</si>
  <si>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</si>
  <si>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</si>
  <si>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</si>
  <si>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</si>
  <si>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</si>
  <si>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</si>
  <si>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</si>
  <si>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</si>
  <si>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</si>
  <si>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</si>
  <si>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</si>
  <si>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</si>
  <si>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</si>
  <si>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</si>
  <si>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</si>
  <si>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</si>
  <si>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</si>
  <si>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</si>
  <si>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</si>
  <si>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</si>
  <si>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</si>
  <si>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</si>
  <si>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</si>
  <si>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</si>
  <si>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</si>
  <si>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</si>
  <si>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</si>
  <si>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</si>
  <si>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</si>
  <si>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</si>
  <si>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</si>
  <si>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</si>
  <si>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</si>
  <si>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</si>
  <si>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С.М. Болотін</t>
  </si>
  <si>
    <t>Т.Б. Гребелюк</t>
  </si>
  <si>
    <t>(0382) 78-77-19</t>
  </si>
  <si>
    <t>3 липня 2020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</si>
</sst>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&amp;C&amp;LABD2611B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694</v>
      </c>
      <c r="D6" s="96">
        <f t="shared" si="0"/>
        <v>1729559.9299999902</v>
      </c>
      <c r="E6" s="96">
        <f t="shared" si="0"/>
        <v>639</v>
      </c>
      <c r="F6" s="96">
        <f t="shared" si="0"/>
        <v>1449357.2200000002</v>
      </c>
      <c r="G6" s="96">
        <f t="shared" si="0"/>
        <v>17</v>
      </c>
      <c r="H6" s="96">
        <f t="shared" si="0"/>
        <v>61488.6</v>
      </c>
      <c r="I6" s="96">
        <f t="shared" si="0"/>
        <v>31</v>
      </c>
      <c r="J6" s="96">
        <f t="shared" si="0"/>
        <v>44566.69</v>
      </c>
      <c r="K6" s="96">
        <f t="shared" si="0"/>
        <v>96</v>
      </c>
      <c r="L6" s="96">
        <f t="shared" si="0"/>
        <v>122133.36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489</v>
      </c>
      <c r="D24" s="97">
        <v>1432337.1299999901</v>
      </c>
      <c r="E24" s="97">
        <v>464</v>
      </c>
      <c r="F24" s="97">
        <v>1244377.6200000001</v>
      </c>
      <c r="G24" s="97">
        <v>6</v>
      </c>
      <c r="H24" s="97">
        <v>21147.599999999999</v>
      </c>
      <c r="I24" s="97">
        <v>30</v>
      </c>
      <c r="J24" s="97">
        <v>43798.29</v>
      </c>
      <c r="K24" s="97">
        <v>81</v>
      </c>
      <c r="L24" s="97">
        <v>115827.36</v>
      </c>
    </row>
    <row r="25" spans="1:12" ht="31.5" customHeight="1">
      <c r="A25" s="87">
        <v>20</v>
      </c>
      <c r="B25" s="90" t="s">
        <v>81</v>
      </c>
      <c r="C25" s="97">
        <v>205</v>
      </c>
      <c r="D25" s="97">
        <v>297222.8</v>
      </c>
      <c r="E25" s="97">
        <v>175</v>
      </c>
      <c r="F25" s="97">
        <v>204979.6</v>
      </c>
      <c r="G25" s="97">
        <v>11</v>
      </c>
      <c r="H25" s="97">
        <v>40341</v>
      </c>
      <c r="I25" s="97">
        <v>1</v>
      </c>
      <c r="J25" s="97">
        <v>768.4</v>
      </c>
      <c r="K25" s="97">
        <v>15</v>
      </c>
      <c r="L25" s="97">
        <v>6306</v>
      </c>
    </row>
    <row r="26" spans="1:12" ht="20.25" customHeight="1">
      <c r="A26" s="87">
        <v>21</v>
      </c>
      <c r="B26" s="91" t="s">
        <v>78</v>
      </c>
      <c r="C26" s="97">
        <v>112</v>
      </c>
      <c r="D26" s="97">
        <v>248036</v>
      </c>
      <c r="E26" s="97">
        <v>75</v>
      </c>
      <c r="F26" s="97">
        <v>157653.6</v>
      </c>
      <c r="G26" s="97">
        <v>11</v>
      </c>
      <c r="H26" s="97">
        <v>40341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93</v>
      </c>
      <c r="D27" s="97">
        <v>49186.800000000097</v>
      </c>
      <c r="E27" s="97">
        <v>100</v>
      </c>
      <c r="F27" s="97">
        <v>47326.000000000102</v>
      </c>
      <c r="G27" s="97"/>
      <c r="H27" s="97"/>
      <c r="I27" s="97">
        <v>1</v>
      </c>
      <c r="J27" s="97">
        <v>768.4</v>
      </c>
      <c r="K27" s="97">
        <v>15</v>
      </c>
      <c r="L27" s="97">
        <v>6306</v>
      </c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</v>
      </c>
      <c r="D50" s="96">
        <f t="shared" si="5"/>
        <v>6.31</v>
      </c>
      <c r="E50" s="96">
        <f t="shared" si="5"/>
        <v>1</v>
      </c>
      <c r="F50" s="96">
        <f t="shared" si="5"/>
        <v>756.73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6.31</v>
      </c>
      <c r="E51" s="97">
        <v>1</v>
      </c>
      <c r="F51" s="97">
        <v>756.73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</v>
      </c>
      <c r="D55" s="96">
        <v>3363.2</v>
      </c>
      <c r="E55" s="96"/>
      <c r="F55" s="96"/>
      <c r="G55" s="96"/>
      <c r="H55" s="96"/>
      <c r="I55" s="96">
        <v>8</v>
      </c>
      <c r="J55" s="96">
        <v>3218.4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703</v>
      </c>
      <c r="D56" s="96">
        <f t="shared" si="6"/>
        <v>1732929.4399999902</v>
      </c>
      <c r="E56" s="96">
        <f t="shared" si="6"/>
        <v>640</v>
      </c>
      <c r="F56" s="96">
        <f t="shared" si="6"/>
        <v>1450113.9500000002</v>
      </c>
      <c r="G56" s="96">
        <f t="shared" si="6"/>
        <v>17</v>
      </c>
      <c r="H56" s="96">
        <f t="shared" si="6"/>
        <v>61488.6</v>
      </c>
      <c r="I56" s="96">
        <f t="shared" si="6"/>
        <v>39</v>
      </c>
      <c r="J56" s="96">
        <f t="shared" si="6"/>
        <v>47785.090000000004</v>
      </c>
      <c r="K56" s="96">
        <f t="shared" si="6"/>
        <v>96</v>
      </c>
      <c r="L56" s="96">
        <f t="shared" si="6"/>
        <v>122133.36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Хмельницький апеляційний суд,_x000D_
 Початок періоду: 01.01.2020, Кінець періоду: 30.06.2020&amp;LABD2611B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89</v>
      </c>
      <c r="F4" s="93">
        <f>SUM(F5:F25)</f>
        <v>113474.86000000002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10</v>
      </c>
      <c r="F5" s="95">
        <v>12612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</v>
      </c>
      <c r="F6" s="95">
        <v>2942.8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10</v>
      </c>
      <c r="F7" s="95">
        <v>12612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1261.2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5</v>
      </c>
      <c r="F10" s="95">
        <v>6306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420.4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35</v>
      </c>
      <c r="F13" s="95">
        <v>48315.86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</v>
      </c>
      <c r="F14" s="95">
        <v>3783.6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1</v>
      </c>
      <c r="F16" s="95">
        <v>1261.2</v>
      </c>
    </row>
    <row r="17" spans="1:11" ht="20.25" customHeight="1">
      <c r="A17" s="67">
        <v>14</v>
      </c>
      <c r="B17" s="149" t="s">
        <v>111</v>
      </c>
      <c r="C17" s="150"/>
      <c r="D17" s="151"/>
      <c r="E17" s="94">
        <v>19</v>
      </c>
      <c r="F17" s="95">
        <v>20806.8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3153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126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Хмельницький апеляційний суд,_x000D_
 Початок періоду: 01.01.2020, Кінець періоду: 30.06.2020&amp;LABD2611B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Молодий ВМ</cp:lastModifiedBy>
  <cp:lastPrinted>2018-03-15T14:08:04Z</cp:lastPrinted>
  <dcterms:created xsi:type="dcterms:W3CDTF">2015-09-09T10:27:37Z</dcterms:created>
  <dcterms:modified xsi:type="dcterms:W3CDTF">2020-07-10T08:40:07Z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10_04820_2.2020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ABD2611B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