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455" yWindow="105" windowWidth="8040" windowHeight="4875" tabRatio="832" activeTab="1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Id="125725" calcMode="manual"/>
</workbook>
</file>

<file path=xl/calcChain.xml><?xml version="1.0" encoding="utf-8"?>
<calcChain xmlns="http://schemas.openxmlformats.org/spreadsheetml/2006/main">
  <c r="D6" i="22"/>
  <c r="K5" i="15"/>
  <c r="K6"/>
  <c r="K7"/>
  <c r="K8"/>
  <c r="K9"/>
  <c r="K10"/>
  <c r="K11"/>
  <c r="K12"/>
  <c r="K13"/>
  <c r="E14"/>
  <c r="K14"/>
  <c r="F14"/>
  <c r="G14"/>
  <c r="G31" s="1"/>
  <c r="H14"/>
  <c r="I14"/>
  <c r="D4" i="22" s="1"/>
  <c r="J14" i="15"/>
  <c r="K15"/>
  <c r="K16"/>
  <c r="K17"/>
  <c r="K18"/>
  <c r="K19"/>
  <c r="K20"/>
  <c r="K21"/>
  <c r="K22"/>
  <c r="K23"/>
  <c r="K24"/>
  <c r="K25"/>
  <c r="E26"/>
  <c r="K26" s="1"/>
  <c r="F26"/>
  <c r="G26"/>
  <c r="H26"/>
  <c r="I26"/>
  <c r="D5" i="22" s="1"/>
  <c r="J26" i="15"/>
  <c r="J31" s="1"/>
  <c r="K27"/>
  <c r="K28"/>
  <c r="K30"/>
  <c r="H31"/>
  <c r="F31"/>
  <c r="E31"/>
  <c r="D9" i="22"/>
  <c r="K31" i="15"/>
  <c r="D7" i="22" l="1"/>
  <c r="D8"/>
  <c r="I31" i="15"/>
  <c r="D3" i="22" s="1"/>
</calcChain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<sst xmlns="http://schemas.openxmlformats.org/spreadsheetml/2006/main" count="167" uniqueCount="125">
  <si>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</si>
  <si>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</si>
  <si>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</si>
  <si>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</si>
  <si>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</si>
  <si>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</si>
  <si>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</si>
  <si>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</si>
  <si>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</si>
  <si>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</si>
  <si>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</si>
  <si>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</si>
  <si>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</si>
  <si>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</si>
  <si>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</si>
  <si>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</si>
  <si>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</si>
  <si>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</si>
  <si>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</si>
  <si>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</si>
  <si>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</si>
  <si>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</si>
  <si>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</si>
  <si>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</si>
  <si>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</si>
  <si>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</si>
  <si>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</si>
  <si>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</si>
  <si>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</si>
  <si>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</si>
  <si>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</si>
  <si>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</si>
  <si>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</si>
  <si>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</si>
  <si>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</si>
  <si>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</si>
  <si>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</si>
  <si>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</si>
  <si>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</si>
  <si>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</si>
  <si>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</si>
  <si>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</si>
  <si>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</si>
  <si>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</si>
  <si>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</si>
  <si>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</si>
  <si>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</si>
  <si>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</si>
  <si>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</si>
  <si>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</si>
  <si>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</si>
  <si>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</si>
  <si>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</si>
  <si>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</si>
  <si>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</si>
  <si>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</si>
  <si>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</si>
  <si>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</si>
  <si>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</si>
  <si>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</si>
  <si>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</si>
  <si>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</si>
  <si>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</si>
  <si>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</si>
  <si>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</si>
  <si>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</si>
  <si>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</si>
  <si>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</si>
  <si>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</si>
  <si>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</si>
  <si>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</si>
  <si>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</si>
  <si>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</si>
  <si>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</si>
  <si>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</si>
  <si>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</si>
  <si>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</si>
  <si>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</si>
  <si>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</si>
  <si>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</si>
  <si>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</si>
  <si>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</si>
  <si>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</si>
  <si>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</si>
  <si>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</si>
  <si>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</si>
  <si>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</si>
  <si>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</si>
  <si>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</si>
  <si>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</si>
  <si>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</si>
  <si>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</si>
  <si>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</si>
  <si>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</si>
  <si>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</si>
  <si>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</si>
  <si>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</si>
  <si>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</si>
  <si>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</si>
  <si>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</si>
  <si>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</si>
  <si>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</si>
  <si>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</si>
  <si>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</si>
  <si>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</si>
  <si>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</si>
  <si>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</si>
  <si>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</si>
  <si>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</si>
  <si>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</si>
  <si>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</si>
  <si>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</si>
  <si>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</si>
  <si>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</si>
  <si>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перше півріччя 2020 року</t>
  </si>
  <si>
    <t>Хмельницький апеляційний суд</t>
  </si>
  <si>
    <t>29000. м. Хмельницький. Майдан Незалежності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</si>
  <si>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</si>
  <si>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</si>
  <si>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</si>
  <si>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С.М. Болотін</t>
  </si>
  <si>
    <t>Л.Ю. Пещанюк</t>
  </si>
  <si>
    <t>(0382) 78-77-19</t>
  </si>
  <si>
    <t>stat@kma.court.gov.ua</t>
  </si>
  <si>
    <t>3 липня 2020 року</t>
  </si>
</sst>
</file>

<file path=xl/styles.xml><?xml version="1.0" encoding="utf-8"?>
<styleSheet xmlns="http://schemas.openxmlformats.org/spreadsheetml/2006/main">
  <numFmts count="2">
    <numFmt numFmtId="187" formatCode="_-* #,##0\ _г_р_н_._-;\-* #,##0\ _г_р_н_._-;_-* &quot;-&quot;\ _г_р_н_._-;_-@_-"/>
    <numFmt numFmtId="205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87" fontId="1" fillId="0" borderId="0" applyFont="0" applyFill="0" applyBorder="0" applyAlignment="0" applyProtection="0"/>
  </cellStyleXfs>
  <cellXfs count="254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wrapText="1"/>
    </xf>
    <xf numFmtId="0" fontId="51" fillId="0" borderId="0" xfId="0" applyNumberFormat="1" applyFont="1"/>
    <xf numFmtId="205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16" fillId="0" borderId="11" xfId="42" applyNumberFormat="1" applyFont="1" applyFill="1" applyBorder="1" applyAlignment="1" applyProtection="1">
      <alignment horizontal="center" wrapText="1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15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52" fillId="0" borderId="2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 textRotation="90"/>
    </xf>
    <xf numFmtId="0" fontId="52" fillId="0" borderId="19" xfId="0" applyNumberFormat="1" applyFont="1" applyBorder="1" applyAlignment="1">
      <alignment horizontal="center" vertical="center" textRotation="90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53" fillId="0" borderId="23" xfId="0" applyNumberFormat="1" applyFont="1" applyBorder="1" applyAlignment="1">
      <alignment horizontal="left" vertical="center" wrapText="1"/>
    </xf>
    <xf numFmtId="0" fontId="53" fillId="0" borderId="24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54" fillId="0" borderId="23" xfId="0" applyNumberFormat="1" applyFont="1" applyBorder="1" applyAlignment="1">
      <alignment horizontal="left" vertical="center" wrapText="1"/>
    </xf>
    <xf numFmtId="0" fontId="54" fillId="0" borderId="24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2" fillId="0" borderId="23" xfId="0" applyNumberFormat="1" applyFont="1" applyBorder="1" applyAlignment="1">
      <alignment horizontal="left" vertical="center" wrapText="1"/>
    </xf>
    <xf numFmtId="0" fontId="52" fillId="0" borderId="24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opLeftCell="A28" zoomScale="115" zoomScaleNormal="115" zoomScaleSheetLayoutView="130" workbookViewId="0">
      <selection activeCell="B5" sqref="B5:H5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5703125" style="28" customWidth="1"/>
    <col min="9" max="16384" width="9.140625" style="28"/>
  </cols>
  <sheetData>
    <row r="1" spans="1:8" ht="12.95" customHeight="1">
      <c r="E1" s="14" t="s">
        <v>7</v>
      </c>
    </row>
    <row r="3" spans="1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1:8" ht="14.25" customHeight="1">
      <c r="B4" s="103"/>
      <c r="C4" s="103"/>
      <c r="D4" s="103"/>
      <c r="E4" s="103"/>
      <c r="F4" s="103"/>
      <c r="G4" s="103"/>
      <c r="H4" s="103"/>
    </row>
    <row r="5" spans="1:8" ht="18.95" customHeight="1">
      <c r="B5" s="104" t="s">
        <v>114</v>
      </c>
      <c r="C5" s="104"/>
      <c r="D5" s="104"/>
      <c r="E5" s="104"/>
      <c r="F5" s="104"/>
      <c r="G5" s="104"/>
      <c r="H5" s="104"/>
    </row>
    <row r="6" spans="1:8" ht="18.95" customHeight="1">
      <c r="B6" s="15"/>
      <c r="C6" s="104"/>
      <c r="D6" s="104"/>
      <c r="E6" s="104"/>
      <c r="F6" s="104"/>
      <c r="G6" s="104"/>
      <c r="H6" s="15"/>
    </row>
    <row r="7" spans="1:8">
      <c r="E7" s="17" t="s">
        <v>8</v>
      </c>
    </row>
    <row r="8" spans="1:8" ht="18.95" customHeight="1">
      <c r="D8" s="16"/>
      <c r="F8" s="15"/>
      <c r="G8" s="15"/>
      <c r="H8" s="15"/>
    </row>
    <row r="9" spans="1:8" ht="12.95" customHeight="1">
      <c r="E9" s="17"/>
      <c r="F9" s="23"/>
      <c r="G9" s="23"/>
      <c r="H9" s="23"/>
    </row>
    <row r="10" spans="1:8" ht="12.95" customHeight="1">
      <c r="E10" s="17"/>
      <c r="F10" s="23"/>
      <c r="G10" s="23"/>
      <c r="H10" s="23"/>
    </row>
    <row r="11" spans="1:8" ht="12.95" customHeight="1">
      <c r="B11" s="26"/>
      <c r="C11" s="26"/>
      <c r="D11" s="26"/>
      <c r="E11" s="26"/>
    </row>
    <row r="12" spans="1:8" ht="12.95" customHeight="1">
      <c r="A12" s="29"/>
      <c r="B12" s="105" t="s">
        <v>9</v>
      </c>
      <c r="C12" s="106"/>
      <c r="D12" s="107"/>
      <c r="E12" s="18" t="s">
        <v>10</v>
      </c>
      <c r="F12" s="22"/>
      <c r="G12" s="14" t="s">
        <v>50</v>
      </c>
    </row>
    <row r="13" spans="1:8" ht="12.95" customHeight="1">
      <c r="A13" s="29"/>
      <c r="B13" s="59"/>
      <c r="C13" s="60"/>
      <c r="D13" s="33"/>
      <c r="E13" s="57"/>
      <c r="F13" s="23"/>
      <c r="G13" s="19" t="s">
        <v>47</v>
      </c>
    </row>
    <row r="14" spans="1:8" ht="37.5" customHeight="1">
      <c r="A14" s="29"/>
      <c r="B14" s="116" t="s">
        <v>85</v>
      </c>
      <c r="C14" s="117"/>
      <c r="D14" s="118"/>
      <c r="E14" s="98" t="s">
        <v>48</v>
      </c>
      <c r="F14" s="23"/>
      <c r="G14" s="19"/>
    </row>
    <row r="15" spans="1:8" ht="12.75" customHeight="1">
      <c r="A15" s="29"/>
      <c r="B15" s="116"/>
      <c r="C15" s="117"/>
      <c r="D15" s="118"/>
      <c r="E15" s="98"/>
      <c r="G15" s="20" t="s">
        <v>11</v>
      </c>
    </row>
    <row r="16" spans="1:8" ht="12.75" customHeight="1">
      <c r="A16" s="29"/>
      <c r="B16" s="116"/>
      <c r="C16" s="117"/>
      <c r="D16" s="118"/>
      <c r="E16" s="98"/>
      <c r="F16" s="99" t="s">
        <v>12</v>
      </c>
      <c r="G16" s="99"/>
      <c r="H16" s="99"/>
    </row>
    <row r="17" spans="1:8" ht="12.75" customHeight="1">
      <c r="A17" s="29"/>
      <c r="B17" s="116"/>
      <c r="C17" s="117"/>
      <c r="D17" s="118"/>
      <c r="E17" s="98"/>
      <c r="F17" s="119" t="s">
        <v>95</v>
      </c>
      <c r="G17" s="120"/>
      <c r="H17" s="120"/>
    </row>
    <row r="18" spans="1:8" ht="24.75" customHeight="1">
      <c r="A18" s="29"/>
      <c r="B18" s="61"/>
      <c r="C18" s="55"/>
      <c r="D18" s="62"/>
      <c r="E18" s="58"/>
    </row>
    <row r="19" spans="1:8" ht="12.75" customHeight="1">
      <c r="A19" s="29"/>
      <c r="B19" s="116"/>
      <c r="C19" s="117"/>
      <c r="D19" s="118"/>
      <c r="E19" s="98"/>
      <c r="F19" s="121"/>
      <c r="G19" s="121"/>
      <c r="H19" s="121"/>
    </row>
    <row r="20" spans="1:8" ht="12.95" customHeight="1">
      <c r="A20" s="29"/>
      <c r="B20" s="116"/>
      <c r="C20" s="117"/>
      <c r="D20" s="118"/>
      <c r="E20" s="98"/>
      <c r="F20" s="99"/>
      <c r="G20" s="99"/>
      <c r="H20" s="99"/>
    </row>
    <row r="21" spans="1:8" ht="12.95" customHeight="1">
      <c r="A21" s="29"/>
      <c r="B21" s="116"/>
      <c r="C21" s="117"/>
      <c r="D21" s="118"/>
      <c r="E21" s="98"/>
      <c r="F21" s="99"/>
      <c r="G21" s="99"/>
      <c r="H21" s="99"/>
    </row>
    <row r="22" spans="1:8" ht="12.75" customHeight="1">
      <c r="A22" s="29"/>
      <c r="B22" s="116"/>
      <c r="C22" s="117"/>
      <c r="D22" s="118"/>
      <c r="E22" s="98"/>
      <c r="F22" s="23"/>
      <c r="G22" s="23"/>
      <c r="H22" s="23"/>
    </row>
    <row r="23" spans="1:8" ht="12.95" customHeight="1">
      <c r="A23" s="29"/>
      <c r="B23" s="22"/>
      <c r="C23" s="23"/>
      <c r="D23" s="29"/>
      <c r="E23" s="21"/>
    </row>
    <row r="24" spans="1:8" ht="12.95" customHeight="1">
      <c r="A24" s="29"/>
      <c r="B24" s="22"/>
      <c r="C24" s="23"/>
      <c r="D24" s="29"/>
      <c r="E24" s="21"/>
      <c r="F24" s="23"/>
      <c r="G24" s="20"/>
    </row>
    <row r="25" spans="1:8" ht="12.95" customHeight="1">
      <c r="A25" s="29"/>
      <c r="B25" s="30"/>
      <c r="C25" s="26"/>
      <c r="D25" s="27"/>
      <c r="E25" s="31"/>
      <c r="F25" s="23"/>
    </row>
    <row r="26" spans="1:8" ht="12.95" customHeight="1">
      <c r="B26" s="32"/>
      <c r="C26" s="32"/>
      <c r="D26" s="32"/>
      <c r="E26" s="32"/>
    </row>
    <row r="27" spans="1:8" ht="12.95" customHeight="1">
      <c r="B27" s="23"/>
      <c r="C27" s="23"/>
      <c r="D27" s="23"/>
      <c r="E27" s="23"/>
    </row>
    <row r="28" spans="1:8" ht="12.95" customHeight="1">
      <c r="B28" s="23"/>
      <c r="C28" s="23"/>
      <c r="D28" s="23"/>
      <c r="E28" s="23"/>
    </row>
    <row r="29" spans="1:8" ht="12.95" customHeight="1">
      <c r="B29" s="23"/>
      <c r="C29" s="23"/>
      <c r="D29" s="23"/>
      <c r="E29" s="23"/>
    </row>
    <row r="30" spans="1:8" ht="12.95" customHeight="1">
      <c r="B30" s="23"/>
      <c r="C30" s="23"/>
      <c r="D30" s="23"/>
      <c r="E30" s="23"/>
    </row>
    <row r="31" spans="1:8" ht="12.95" customHeight="1">
      <c r="B31" s="23"/>
      <c r="C31" s="23"/>
      <c r="D31" s="23"/>
      <c r="E31" s="23"/>
    </row>
    <row r="33" spans="1:9" ht="12.95" customHeight="1">
      <c r="B33" s="26"/>
      <c r="C33" s="26"/>
      <c r="D33" s="26"/>
      <c r="E33" s="26"/>
      <c r="F33" s="26"/>
      <c r="G33" s="26"/>
      <c r="H33" s="26"/>
    </row>
    <row r="34" spans="1:9" ht="12.9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>
      <c r="A36" s="29"/>
      <c r="B36" s="111" t="s">
        <v>14</v>
      </c>
      <c r="C36" s="112"/>
      <c r="D36" s="96" t="s">
        <v>115</v>
      </c>
      <c r="E36" s="96"/>
      <c r="F36" s="96"/>
      <c r="G36" s="96"/>
      <c r="H36" s="97"/>
      <c r="I36" s="23"/>
    </row>
    <row r="37" spans="1:9" ht="12.9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>
      <c r="A38" s="29"/>
      <c r="B38" s="22" t="s">
        <v>15</v>
      </c>
      <c r="C38" s="23"/>
      <c r="D38" s="94" t="s">
        <v>116</v>
      </c>
      <c r="E38" s="94"/>
      <c r="F38" s="94"/>
      <c r="G38" s="94"/>
      <c r="H38" s="95"/>
      <c r="I38" s="23"/>
    </row>
    <row r="39" spans="1:9" ht="12.95" customHeight="1">
      <c r="A39" s="29"/>
      <c r="B39" s="22"/>
      <c r="C39" s="23"/>
      <c r="D39" s="94"/>
      <c r="E39" s="94"/>
      <c r="F39" s="94"/>
      <c r="G39" s="94"/>
      <c r="H39" s="95"/>
      <c r="I39" s="23"/>
    </row>
    <row r="40" spans="1:9" ht="12.95" customHeight="1">
      <c r="A40" s="29"/>
      <c r="B40" s="113"/>
      <c r="C40" s="114"/>
      <c r="D40" s="114"/>
      <c r="E40" s="114"/>
      <c r="F40" s="114"/>
      <c r="G40" s="114"/>
      <c r="H40" s="115"/>
    </row>
    <row r="41" spans="1:9" ht="12.75" customHeight="1">
      <c r="A41" s="29"/>
      <c r="B41" s="108" t="s">
        <v>16</v>
      </c>
      <c r="C41" s="109"/>
      <c r="D41" s="109"/>
      <c r="E41" s="109"/>
      <c r="F41" s="109"/>
      <c r="G41" s="109"/>
      <c r="H41" s="110"/>
    </row>
    <row r="42" spans="1:9" ht="12.9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>
      <c r="A43" s="29"/>
      <c r="B43" s="100"/>
      <c r="C43" s="101"/>
      <c r="D43" s="101"/>
      <c r="E43" s="101"/>
      <c r="F43" s="101"/>
      <c r="G43" s="101"/>
      <c r="H43" s="102"/>
      <c r="I43" s="23"/>
    </row>
    <row r="44" spans="1:9" ht="12.95" customHeight="1">
      <c r="A44" s="29"/>
      <c r="B44" s="108" t="s">
        <v>17</v>
      </c>
      <c r="C44" s="109"/>
      <c r="D44" s="109"/>
      <c r="E44" s="109"/>
      <c r="F44" s="109"/>
      <c r="G44" s="109"/>
      <c r="H44" s="110"/>
      <c r="I44" s="23"/>
    </row>
    <row r="45" spans="1:9" ht="12.9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>
      <c r="B46" s="32"/>
      <c r="C46" s="32"/>
      <c r="D46" s="32"/>
      <c r="E46" s="32"/>
      <c r="F46" s="32"/>
      <c r="G46" s="32"/>
      <c r="H46" s="32"/>
    </row>
  </sheetData>
  <mergeCells count="21"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  <mergeCell ref="B14:D17"/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>
    <oddFooter>&amp;C&amp;LF05A2218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topLeftCell="A13" zoomScaleNormal="100" workbookViewId="0">
      <selection activeCell="J31" sqref="J31"/>
    </sheetView>
  </sheetViews>
  <sheetFormatPr defaultRowHeight="15.7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1" s="5" customFormat="1" ht="21.75" customHeight="1">
      <c r="A1" s="156" t="s">
        <v>107</v>
      </c>
      <c r="B1" s="156"/>
      <c r="C1" s="156"/>
      <c r="D1" s="156"/>
      <c r="E1" s="156"/>
      <c r="F1" s="156"/>
      <c r="G1" s="156"/>
      <c r="H1" s="156"/>
      <c r="I1" s="157"/>
    </row>
    <row r="2" spans="1:11" s="5" customFormat="1" ht="50.25" customHeight="1">
      <c r="A2" s="162" t="s">
        <v>4</v>
      </c>
      <c r="B2" s="162"/>
      <c r="C2" s="163"/>
      <c r="D2" s="160" t="s">
        <v>18</v>
      </c>
      <c r="E2" s="154" t="s">
        <v>58</v>
      </c>
      <c r="F2" s="158"/>
      <c r="G2" s="154" t="s">
        <v>59</v>
      </c>
      <c r="H2" s="155"/>
      <c r="I2" s="159" t="s">
        <v>60</v>
      </c>
      <c r="J2" s="159"/>
      <c r="K2" s="92"/>
    </row>
    <row r="3" spans="1:11" s="5" customFormat="1" ht="62.25" customHeight="1">
      <c r="A3" s="164"/>
      <c r="B3" s="164"/>
      <c r="C3" s="165"/>
      <c r="D3" s="161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>
      <c r="A4" s="137" t="s">
        <v>2</v>
      </c>
      <c r="B4" s="138"/>
      <c r="C4" s="139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5" t="s">
        <v>22</v>
      </c>
      <c r="B5" s="122" t="s">
        <v>63</v>
      </c>
      <c r="C5" s="56" t="s">
        <v>61</v>
      </c>
      <c r="D5" s="35">
        <v>1</v>
      </c>
      <c r="E5" s="74">
        <v>305</v>
      </c>
      <c r="F5" s="74">
        <v>162</v>
      </c>
      <c r="G5" s="74">
        <v>119</v>
      </c>
      <c r="H5" s="86" t="s">
        <v>33</v>
      </c>
      <c r="I5" s="74">
        <v>186</v>
      </c>
      <c r="J5" s="74">
        <v>24</v>
      </c>
      <c r="K5" s="83">
        <f t="shared" ref="K5:K28" si="0">E5-F5</f>
        <v>143</v>
      </c>
    </row>
    <row r="6" spans="1:11" s="5" customFormat="1" ht="19.5" customHeight="1">
      <c r="A6" s="146"/>
      <c r="B6" s="123"/>
      <c r="C6" s="56" t="s">
        <v>62</v>
      </c>
      <c r="D6" s="35">
        <v>2</v>
      </c>
      <c r="E6" s="74">
        <v>187</v>
      </c>
      <c r="F6" s="74">
        <v>146</v>
      </c>
      <c r="G6" s="74">
        <v>119</v>
      </c>
      <c r="H6" s="74">
        <v>11</v>
      </c>
      <c r="I6" s="74">
        <v>68</v>
      </c>
      <c r="J6" s="74"/>
      <c r="K6" s="83">
        <f t="shared" si="0"/>
        <v>41</v>
      </c>
    </row>
    <row r="7" spans="1:11" s="5" customFormat="1" ht="19.5" customHeight="1">
      <c r="A7" s="146"/>
      <c r="B7" s="124"/>
      <c r="C7" s="56" t="s">
        <v>64</v>
      </c>
      <c r="D7" s="35">
        <v>3</v>
      </c>
      <c r="E7" s="74">
        <v>395</v>
      </c>
      <c r="F7" s="74">
        <v>375</v>
      </c>
      <c r="G7" s="74">
        <v>366</v>
      </c>
      <c r="H7" s="74">
        <v>71</v>
      </c>
      <c r="I7" s="74">
        <v>29</v>
      </c>
      <c r="J7" s="74"/>
      <c r="K7" s="83">
        <f t="shared" si="0"/>
        <v>20</v>
      </c>
    </row>
    <row r="8" spans="1:11" s="5" customFormat="1" ht="25.5" customHeight="1">
      <c r="A8" s="146"/>
      <c r="B8" s="127" t="s">
        <v>97</v>
      </c>
      <c r="C8" s="128"/>
      <c r="D8" s="35">
        <v>4</v>
      </c>
      <c r="E8" s="74">
        <v>4</v>
      </c>
      <c r="F8" s="74">
        <v>2</v>
      </c>
      <c r="G8" s="74">
        <v>2</v>
      </c>
      <c r="H8" s="74"/>
      <c r="I8" s="74">
        <v>2</v>
      </c>
      <c r="J8" s="74"/>
      <c r="K8" s="83">
        <f t="shared" si="0"/>
        <v>2</v>
      </c>
    </row>
    <row r="9" spans="1:11" s="5" customFormat="1" ht="36" customHeight="1">
      <c r="A9" s="146"/>
      <c r="B9" s="125" t="s">
        <v>82</v>
      </c>
      <c r="C9" s="126"/>
      <c r="D9" s="35">
        <v>5</v>
      </c>
      <c r="E9" s="90">
        <v>246</v>
      </c>
      <c r="F9" s="74">
        <v>246</v>
      </c>
      <c r="G9" s="74">
        <v>240</v>
      </c>
      <c r="H9" s="74">
        <v>221</v>
      </c>
      <c r="I9" s="74">
        <v>6</v>
      </c>
      <c r="J9" s="74"/>
      <c r="K9" s="83">
        <f t="shared" si="0"/>
        <v>0</v>
      </c>
    </row>
    <row r="10" spans="1:11" s="5" customFormat="1" ht="24" customHeight="1">
      <c r="A10" s="146"/>
      <c r="B10" s="125" t="s">
        <v>84</v>
      </c>
      <c r="C10" s="126"/>
      <c r="D10" s="35">
        <v>6</v>
      </c>
      <c r="E10" s="90">
        <v>2701</v>
      </c>
      <c r="F10" s="74">
        <v>2701</v>
      </c>
      <c r="G10" s="74">
        <v>2701</v>
      </c>
      <c r="H10" s="74">
        <v>2492</v>
      </c>
      <c r="I10" s="74"/>
      <c r="J10" s="74"/>
      <c r="K10" s="83">
        <f t="shared" si="0"/>
        <v>0</v>
      </c>
    </row>
    <row r="11" spans="1:11" s="5" customFormat="1" ht="17.25" customHeight="1">
      <c r="A11" s="146"/>
      <c r="B11" s="125" t="s">
        <v>78</v>
      </c>
      <c r="C11" s="126"/>
      <c r="D11" s="35">
        <v>7</v>
      </c>
      <c r="E11" s="90"/>
      <c r="F11" s="74"/>
      <c r="G11" s="74"/>
      <c r="H11" s="74"/>
      <c r="I11" s="74"/>
      <c r="J11" s="74"/>
      <c r="K11" s="83">
        <f t="shared" si="0"/>
        <v>0</v>
      </c>
    </row>
    <row r="12" spans="1:11" s="5" customFormat="1" ht="23.25" customHeight="1">
      <c r="A12" s="146"/>
      <c r="B12" s="127" t="s">
        <v>68</v>
      </c>
      <c r="C12" s="128"/>
      <c r="D12" s="35">
        <v>8</v>
      </c>
      <c r="E12" s="82">
        <v>1</v>
      </c>
      <c r="F12" s="82">
        <v>1</v>
      </c>
      <c r="G12" s="82"/>
      <c r="H12" s="82"/>
      <c r="I12" s="82">
        <v>1</v>
      </c>
      <c r="J12" s="74"/>
      <c r="K12" s="83">
        <f t="shared" si="0"/>
        <v>0</v>
      </c>
    </row>
    <row r="13" spans="1:11" s="5" customFormat="1" ht="17.25" customHeight="1">
      <c r="A13" s="146"/>
      <c r="B13" s="127" t="s">
        <v>108</v>
      </c>
      <c r="C13" s="128"/>
      <c r="D13" s="35">
        <v>9</v>
      </c>
      <c r="E13" s="82"/>
      <c r="F13" s="82"/>
      <c r="G13" s="82"/>
      <c r="H13" s="82"/>
      <c r="I13" s="82"/>
      <c r="J13" s="74"/>
      <c r="K13" s="83">
        <f t="shared" si="0"/>
        <v>0</v>
      </c>
    </row>
    <row r="14" spans="1:11" s="5" customFormat="1" ht="15.75" customHeight="1">
      <c r="A14" s="147"/>
      <c r="B14" s="45" t="s">
        <v>20</v>
      </c>
      <c r="C14" s="9"/>
      <c r="D14" s="35">
        <v>10</v>
      </c>
      <c r="E14" s="75">
        <f t="shared" ref="E14:J14" si="1">SUM(E5:E13)</f>
        <v>3839</v>
      </c>
      <c r="F14" s="75">
        <f t="shared" si="1"/>
        <v>3633</v>
      </c>
      <c r="G14" s="75">
        <f t="shared" si="1"/>
        <v>3547</v>
      </c>
      <c r="H14" s="75">
        <f t="shared" si="1"/>
        <v>2795</v>
      </c>
      <c r="I14" s="75">
        <f t="shared" si="1"/>
        <v>292</v>
      </c>
      <c r="J14" s="75">
        <f t="shared" si="1"/>
        <v>24</v>
      </c>
      <c r="K14" s="83">
        <f t="shared" si="0"/>
        <v>206</v>
      </c>
    </row>
    <row r="15" spans="1:11" s="5" customFormat="1" ht="15.75" customHeight="1">
      <c r="A15" s="131" t="s">
        <v>46</v>
      </c>
      <c r="B15" s="129" t="s">
        <v>98</v>
      </c>
      <c r="C15" s="130"/>
      <c r="D15" s="35">
        <v>11</v>
      </c>
      <c r="E15" s="87"/>
      <c r="F15" s="87"/>
      <c r="G15" s="87"/>
      <c r="H15" s="87"/>
      <c r="I15" s="87"/>
      <c r="J15" s="87"/>
      <c r="K15" s="83">
        <f t="shared" si="0"/>
        <v>0</v>
      </c>
    </row>
    <row r="16" spans="1:11" s="5" customFormat="1" ht="27.75" customHeight="1">
      <c r="A16" s="132"/>
      <c r="B16" s="129" t="s">
        <v>99</v>
      </c>
      <c r="C16" s="130"/>
      <c r="D16" s="35">
        <v>12</v>
      </c>
      <c r="E16" s="87"/>
      <c r="F16" s="87"/>
      <c r="G16" s="87"/>
      <c r="H16" s="87"/>
      <c r="I16" s="87"/>
      <c r="J16" s="87"/>
      <c r="K16" s="83">
        <f t="shared" si="0"/>
        <v>0</v>
      </c>
    </row>
    <row r="17" spans="1:11" s="5" customFormat="1" ht="24.75" customHeight="1">
      <c r="A17" s="132"/>
      <c r="B17" s="129" t="s">
        <v>100</v>
      </c>
      <c r="C17" s="130"/>
      <c r="D17" s="35">
        <v>13</v>
      </c>
      <c r="E17" s="87"/>
      <c r="F17" s="87"/>
      <c r="G17" s="87"/>
      <c r="H17" s="87"/>
      <c r="I17" s="87"/>
      <c r="J17" s="87"/>
      <c r="K17" s="83">
        <f t="shared" si="0"/>
        <v>0</v>
      </c>
    </row>
    <row r="18" spans="1:11" s="5" customFormat="1" ht="24.75" customHeight="1">
      <c r="A18" s="132"/>
      <c r="B18" s="129" t="s">
        <v>101</v>
      </c>
      <c r="C18" s="130"/>
      <c r="D18" s="35">
        <v>14</v>
      </c>
      <c r="E18" s="87"/>
      <c r="F18" s="87"/>
      <c r="G18" s="87"/>
      <c r="H18" s="87"/>
      <c r="I18" s="87"/>
      <c r="J18" s="87"/>
      <c r="K18" s="83">
        <f t="shared" si="0"/>
        <v>0</v>
      </c>
    </row>
    <row r="19" spans="1:11" ht="18.75" customHeight="1">
      <c r="A19" s="132"/>
      <c r="B19" s="134" t="s">
        <v>63</v>
      </c>
      <c r="C19" s="10" t="s">
        <v>66</v>
      </c>
      <c r="D19" s="35">
        <v>15</v>
      </c>
      <c r="E19" s="76">
        <v>925</v>
      </c>
      <c r="F19" s="76">
        <v>644</v>
      </c>
      <c r="G19" s="76">
        <v>685</v>
      </c>
      <c r="H19" s="76">
        <v>257</v>
      </c>
      <c r="I19" s="76">
        <v>240</v>
      </c>
      <c r="J19" s="76"/>
      <c r="K19" s="83">
        <f t="shared" si="0"/>
        <v>281</v>
      </c>
    </row>
    <row r="20" spans="1:11" ht="18.75" customHeight="1">
      <c r="A20" s="132"/>
      <c r="B20" s="135"/>
      <c r="C20" s="10" t="s">
        <v>62</v>
      </c>
      <c r="D20" s="35">
        <v>16</v>
      </c>
      <c r="E20" s="76">
        <v>327</v>
      </c>
      <c r="F20" s="76">
        <v>262</v>
      </c>
      <c r="G20" s="76">
        <v>266</v>
      </c>
      <c r="H20" s="76">
        <v>148</v>
      </c>
      <c r="I20" s="76">
        <v>61</v>
      </c>
      <c r="J20" s="76"/>
      <c r="K20" s="83">
        <f t="shared" si="0"/>
        <v>65</v>
      </c>
    </row>
    <row r="21" spans="1:11" ht="18.75" customHeight="1">
      <c r="A21" s="132"/>
      <c r="B21" s="136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 t="shared" si="0"/>
        <v>0</v>
      </c>
    </row>
    <row r="22" spans="1:11" ht="24" customHeight="1">
      <c r="A22" s="132"/>
      <c r="B22" s="127" t="s">
        <v>97</v>
      </c>
      <c r="C22" s="128"/>
      <c r="D22" s="35">
        <v>18</v>
      </c>
      <c r="E22" s="76">
        <v>5</v>
      </c>
      <c r="F22" s="76">
        <v>4</v>
      </c>
      <c r="G22" s="76">
        <v>3</v>
      </c>
      <c r="H22" s="76">
        <v>1</v>
      </c>
      <c r="I22" s="76">
        <v>2</v>
      </c>
      <c r="J22" s="74"/>
      <c r="K22" s="83">
        <f t="shared" si="0"/>
        <v>1</v>
      </c>
    </row>
    <row r="23" spans="1:11" ht="18" customHeight="1">
      <c r="A23" s="132"/>
      <c r="B23" s="140" t="s">
        <v>19</v>
      </c>
      <c r="C23" s="141"/>
      <c r="D23" s="35">
        <v>19</v>
      </c>
      <c r="E23" s="82"/>
      <c r="F23" s="82"/>
      <c r="G23" s="82"/>
      <c r="H23" s="82"/>
      <c r="I23" s="82"/>
      <c r="J23" s="82"/>
      <c r="K23" s="83">
        <f t="shared" si="0"/>
        <v>0</v>
      </c>
    </row>
    <row r="24" spans="1:11" ht="18" customHeight="1">
      <c r="A24" s="132"/>
      <c r="B24" s="140" t="s">
        <v>108</v>
      </c>
      <c r="C24" s="141"/>
      <c r="D24" s="35">
        <v>20</v>
      </c>
      <c r="E24" s="82">
        <v>15</v>
      </c>
      <c r="F24" s="82">
        <v>15</v>
      </c>
      <c r="G24" s="82">
        <v>15</v>
      </c>
      <c r="H24" s="82"/>
      <c r="I24" s="82"/>
      <c r="J24" s="82"/>
      <c r="K24" s="83">
        <f t="shared" si="0"/>
        <v>0</v>
      </c>
    </row>
    <row r="25" spans="1:11" ht="18.75" customHeight="1">
      <c r="A25" s="132"/>
      <c r="B25" s="125" t="s">
        <v>51</v>
      </c>
      <c r="C25" s="126"/>
      <c r="D25" s="35">
        <v>21</v>
      </c>
      <c r="E25" s="76">
        <v>7</v>
      </c>
      <c r="F25" s="76">
        <v>7</v>
      </c>
      <c r="G25" s="76">
        <v>7</v>
      </c>
      <c r="H25" s="76">
        <v>7</v>
      </c>
      <c r="I25" s="76"/>
      <c r="J25" s="74"/>
      <c r="K25" s="83">
        <f t="shared" si="0"/>
        <v>0</v>
      </c>
    </row>
    <row r="26" spans="1:11" ht="15.75" customHeight="1">
      <c r="A26" s="133"/>
      <c r="B26" s="9" t="s">
        <v>20</v>
      </c>
      <c r="C26" s="9"/>
      <c r="D26" s="35">
        <v>22</v>
      </c>
      <c r="E26" s="77">
        <f t="shared" ref="E26:J26" si="2">SUM(E15:E25)</f>
        <v>1279</v>
      </c>
      <c r="F26" s="77">
        <f t="shared" si="2"/>
        <v>932</v>
      </c>
      <c r="G26" s="77">
        <f t="shared" si="2"/>
        <v>976</v>
      </c>
      <c r="H26" s="77">
        <f t="shared" si="2"/>
        <v>413</v>
      </c>
      <c r="I26" s="77">
        <f t="shared" si="2"/>
        <v>303</v>
      </c>
      <c r="J26" s="77">
        <f t="shared" si="2"/>
        <v>0</v>
      </c>
      <c r="K26" s="83">
        <f t="shared" si="0"/>
        <v>347</v>
      </c>
    </row>
    <row r="27" spans="1:11" ht="18.75" customHeight="1">
      <c r="A27" s="151" t="s">
        <v>69</v>
      </c>
      <c r="B27" s="152"/>
      <c r="C27" s="153"/>
      <c r="D27" s="35">
        <v>23</v>
      </c>
      <c r="E27" s="76">
        <v>416</v>
      </c>
      <c r="F27" s="76">
        <v>343</v>
      </c>
      <c r="G27" s="76">
        <v>297</v>
      </c>
      <c r="H27" s="76">
        <v>99</v>
      </c>
      <c r="I27" s="76">
        <v>119</v>
      </c>
      <c r="J27" s="74">
        <v>1</v>
      </c>
      <c r="K27" s="83">
        <f t="shared" si="0"/>
        <v>73</v>
      </c>
    </row>
    <row r="28" spans="1:11" ht="15.75" customHeight="1">
      <c r="A28" s="148" t="s">
        <v>25</v>
      </c>
      <c r="B28" s="149"/>
      <c r="C28" s="150"/>
      <c r="D28" s="35">
        <v>24</v>
      </c>
      <c r="E28" s="80">
        <v>4</v>
      </c>
      <c r="F28" s="80">
        <v>3</v>
      </c>
      <c r="G28" s="80">
        <v>3</v>
      </c>
      <c r="H28" s="81" t="s">
        <v>33</v>
      </c>
      <c r="I28" s="80">
        <v>1</v>
      </c>
      <c r="J28" s="74"/>
      <c r="K28" s="83">
        <f t="shared" si="0"/>
        <v>1</v>
      </c>
    </row>
    <row r="29" spans="1:11" ht="15.75" customHeight="1">
      <c r="A29" s="151" t="s">
        <v>108</v>
      </c>
      <c r="B29" s="152"/>
      <c r="C29" s="153"/>
      <c r="D29" s="35">
        <v>25</v>
      </c>
      <c r="E29" s="80">
        <v>4</v>
      </c>
      <c r="F29" s="80">
        <v>3</v>
      </c>
      <c r="G29" s="80">
        <v>4</v>
      </c>
      <c r="H29" s="81">
        <v>1</v>
      </c>
      <c r="I29" s="80"/>
      <c r="J29" s="74"/>
      <c r="K29" s="83"/>
    </row>
    <row r="30" spans="1:11" ht="26.25" customHeight="1">
      <c r="A30" s="151" t="s">
        <v>117</v>
      </c>
      <c r="B30" s="152"/>
      <c r="C30" s="153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>
      <c r="A31" s="142" t="s">
        <v>113</v>
      </c>
      <c r="B31" s="143"/>
      <c r="C31" s="144"/>
      <c r="D31" s="35">
        <v>27</v>
      </c>
      <c r="E31" s="78">
        <f>E14+E26+E27+E29+E30</f>
        <v>5538</v>
      </c>
      <c r="F31" s="78">
        <f>F14+F26+F27+F29+F30</f>
        <v>4911</v>
      </c>
      <c r="G31" s="78">
        <f>G14+G26+G27+G29+G30</f>
        <v>4824</v>
      </c>
      <c r="H31" s="78">
        <f>H14+H26+H27+H29</f>
        <v>3308</v>
      </c>
      <c r="I31" s="78">
        <f>I14+I26+I27+I29+I30</f>
        <v>714</v>
      </c>
      <c r="J31" s="78">
        <f>J14+J26+J27+J29+J30</f>
        <v>25</v>
      </c>
      <c r="K31" s="83">
        <f>E31-F31</f>
        <v>627</v>
      </c>
    </row>
    <row r="32" spans="1:11">
      <c r="A32" s="38"/>
      <c r="B32" s="39"/>
      <c r="C32" s="39"/>
    </row>
  </sheetData>
  <mergeCells count="30"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>
    <oddFooter>&amp;R&amp;P&amp;C&amp;R&amp;P&amp;CФорма № 2-азс, Підрозділ: Хмельницький апеляційний суд, 
Початок періоду: 01.01.2020, Кінець періоду: 30.06.2020&amp;LF05A2218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09"/>
  <sheetViews>
    <sheetView zoomScaleNormal="100" zoomScaleSheetLayoutView="100" workbookViewId="0">
      <selection activeCell="L49" sqref="L49"/>
    </sheetView>
  </sheetViews>
  <sheetFormatPr defaultRowHeight="12.75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>
      <c r="A1" s="200" t="s">
        <v>80</v>
      </c>
      <c r="B1" s="200"/>
      <c r="C1" s="200"/>
      <c r="D1" s="200"/>
      <c r="E1" s="200"/>
      <c r="F1" s="37"/>
      <c r="G1" s="37"/>
      <c r="H1" s="37"/>
      <c r="I1" s="11"/>
    </row>
    <row r="2" spans="1:10" ht="29.25" customHeight="1">
      <c r="A2" s="169" t="s">
        <v>4</v>
      </c>
      <c r="B2" s="170"/>
      <c r="C2" s="170"/>
      <c r="D2" s="170"/>
      <c r="E2" s="170"/>
      <c r="F2" s="170"/>
      <c r="G2" s="171"/>
      <c r="H2" s="12" t="s">
        <v>21</v>
      </c>
      <c r="I2" s="12" t="s">
        <v>5</v>
      </c>
    </row>
    <row r="3" spans="1:10" ht="16.5" customHeight="1">
      <c r="A3" s="198" t="s">
        <v>22</v>
      </c>
      <c r="B3" s="176" t="s">
        <v>118</v>
      </c>
      <c r="C3" s="177"/>
      <c r="D3" s="207" t="s">
        <v>71</v>
      </c>
      <c r="E3" s="166" t="s">
        <v>55</v>
      </c>
      <c r="F3" s="167"/>
      <c r="G3" s="168"/>
      <c r="H3" s="13">
        <v>1</v>
      </c>
      <c r="I3" s="87">
        <v>71</v>
      </c>
    </row>
    <row r="4" spans="1:10" ht="16.5" customHeight="1">
      <c r="A4" s="199"/>
      <c r="B4" s="178"/>
      <c r="C4" s="179"/>
      <c r="D4" s="208"/>
      <c r="E4" s="172" t="s">
        <v>56</v>
      </c>
      <c r="F4" s="173"/>
      <c r="G4" s="174"/>
      <c r="H4" s="13">
        <v>2</v>
      </c>
      <c r="I4" s="87">
        <v>95</v>
      </c>
    </row>
    <row r="5" spans="1:10" ht="16.5" customHeight="1">
      <c r="A5" s="199"/>
      <c r="B5" s="178"/>
      <c r="C5" s="179"/>
      <c r="D5" s="209"/>
      <c r="E5" s="172" t="s">
        <v>65</v>
      </c>
      <c r="F5" s="173"/>
      <c r="G5" s="174"/>
      <c r="H5" s="13">
        <v>3</v>
      </c>
      <c r="I5" s="87">
        <v>214</v>
      </c>
    </row>
    <row r="6" spans="1:10" ht="15" customHeight="1">
      <c r="A6" s="199"/>
      <c r="B6" s="178"/>
      <c r="C6" s="179"/>
      <c r="D6" s="189" t="s">
        <v>54</v>
      </c>
      <c r="E6" s="166" t="s">
        <v>55</v>
      </c>
      <c r="F6" s="167"/>
      <c r="G6" s="168"/>
      <c r="H6" s="13">
        <v>4</v>
      </c>
      <c r="I6" s="87">
        <v>24</v>
      </c>
      <c r="J6" s="2"/>
    </row>
    <row r="7" spans="1:10" ht="15" customHeight="1">
      <c r="A7" s="199"/>
      <c r="B7" s="178"/>
      <c r="C7" s="179"/>
      <c r="D7" s="190"/>
      <c r="E7" s="172" t="s">
        <v>56</v>
      </c>
      <c r="F7" s="173"/>
      <c r="G7" s="174"/>
      <c r="H7" s="13">
        <v>5</v>
      </c>
      <c r="I7" s="87">
        <v>11</v>
      </c>
      <c r="J7" s="2"/>
    </row>
    <row r="8" spans="1:10" ht="15" customHeight="1">
      <c r="A8" s="199"/>
      <c r="B8" s="178"/>
      <c r="C8" s="179"/>
      <c r="D8" s="191"/>
      <c r="E8" s="172" t="s">
        <v>65</v>
      </c>
      <c r="F8" s="173"/>
      <c r="G8" s="174"/>
      <c r="H8" s="13">
        <v>6</v>
      </c>
      <c r="I8" s="87">
        <v>71</v>
      </c>
      <c r="J8" s="2"/>
    </row>
    <row r="9" spans="1:10" ht="15" customHeight="1">
      <c r="A9" s="199"/>
      <c r="B9" s="178"/>
      <c r="C9" s="179"/>
      <c r="D9" s="215" t="s">
        <v>57</v>
      </c>
      <c r="E9" s="166" t="s">
        <v>55</v>
      </c>
      <c r="F9" s="167"/>
      <c r="G9" s="168"/>
      <c r="H9" s="13">
        <v>7</v>
      </c>
      <c r="I9" s="87">
        <v>22</v>
      </c>
      <c r="J9" s="2"/>
    </row>
    <row r="10" spans="1:10" ht="15" customHeight="1">
      <c r="A10" s="199"/>
      <c r="B10" s="178"/>
      <c r="C10" s="179"/>
      <c r="D10" s="215"/>
      <c r="E10" s="172" t="s">
        <v>56</v>
      </c>
      <c r="F10" s="173"/>
      <c r="G10" s="174"/>
      <c r="H10" s="13">
        <v>8</v>
      </c>
      <c r="I10" s="87"/>
      <c r="J10" s="2"/>
    </row>
    <row r="11" spans="1:10" ht="15" customHeight="1">
      <c r="A11" s="199"/>
      <c r="B11" s="180"/>
      <c r="C11" s="181"/>
      <c r="D11" s="215"/>
      <c r="E11" s="172" t="s">
        <v>65</v>
      </c>
      <c r="F11" s="173"/>
      <c r="G11" s="174"/>
      <c r="H11" s="13">
        <v>9</v>
      </c>
      <c r="I11" s="87"/>
      <c r="J11" s="2"/>
    </row>
    <row r="12" spans="1:10" ht="15.75" customHeight="1">
      <c r="A12" s="199"/>
      <c r="B12" s="140" t="s">
        <v>96</v>
      </c>
      <c r="C12" s="175"/>
      <c r="D12" s="175"/>
      <c r="E12" s="175"/>
      <c r="F12" s="175"/>
      <c r="G12" s="141"/>
      <c r="H12" s="13">
        <v>10</v>
      </c>
      <c r="I12" s="87">
        <v>4</v>
      </c>
      <c r="J12" s="2"/>
    </row>
    <row r="13" spans="1:10" ht="15" customHeight="1">
      <c r="A13" s="199"/>
      <c r="B13" s="210" t="s">
        <v>79</v>
      </c>
      <c r="C13" s="210"/>
      <c r="D13" s="210"/>
      <c r="E13" s="204" t="s">
        <v>30</v>
      </c>
      <c r="F13" s="205"/>
      <c r="G13" s="206"/>
      <c r="H13" s="13">
        <v>11</v>
      </c>
      <c r="I13" s="87">
        <v>69</v>
      </c>
      <c r="J13" s="2"/>
    </row>
    <row r="14" spans="1:10" ht="15" customHeight="1">
      <c r="A14" s="199"/>
      <c r="B14" s="210"/>
      <c r="C14" s="210"/>
      <c r="D14" s="210"/>
      <c r="E14" s="204" t="s">
        <v>26</v>
      </c>
      <c r="F14" s="205"/>
      <c r="G14" s="206"/>
      <c r="H14" s="13">
        <v>12</v>
      </c>
      <c r="I14" s="87">
        <v>24</v>
      </c>
      <c r="J14" s="2"/>
    </row>
    <row r="15" spans="1:10" ht="18" customHeight="1">
      <c r="A15" s="199"/>
      <c r="B15" s="211" t="s">
        <v>52</v>
      </c>
      <c r="C15" s="211"/>
      <c r="D15" s="211"/>
      <c r="E15" s="195" t="s">
        <v>53</v>
      </c>
      <c r="F15" s="196"/>
      <c r="G15" s="197"/>
      <c r="H15" s="13">
        <v>13</v>
      </c>
      <c r="I15" s="87">
        <v>1</v>
      </c>
      <c r="J15" s="2"/>
    </row>
    <row r="16" spans="1:10" ht="18" customHeight="1">
      <c r="A16" s="199"/>
      <c r="B16" s="211"/>
      <c r="C16" s="211"/>
      <c r="D16" s="211"/>
      <c r="E16" s="195" t="s">
        <v>31</v>
      </c>
      <c r="F16" s="196"/>
      <c r="G16" s="197"/>
      <c r="H16" s="13">
        <v>14</v>
      </c>
      <c r="I16" s="87">
        <v>1</v>
      </c>
      <c r="J16" s="2"/>
    </row>
    <row r="17" spans="1:10" ht="24" customHeight="1">
      <c r="A17" s="199"/>
      <c r="B17" s="212" t="s">
        <v>83</v>
      </c>
      <c r="C17" s="213"/>
      <c r="D17" s="213"/>
      <c r="E17" s="213"/>
      <c r="F17" s="213"/>
      <c r="G17" s="214"/>
      <c r="H17" s="13">
        <v>15</v>
      </c>
      <c r="I17" s="87">
        <v>18</v>
      </c>
      <c r="J17" s="2"/>
    </row>
    <row r="18" spans="1:10" ht="15" customHeight="1">
      <c r="A18" s="199"/>
      <c r="B18" s="192" t="s">
        <v>76</v>
      </c>
      <c r="C18" s="193"/>
      <c r="D18" s="193"/>
      <c r="E18" s="193"/>
      <c r="F18" s="193"/>
      <c r="G18" s="194"/>
      <c r="H18" s="13">
        <v>16</v>
      </c>
      <c r="I18" s="87">
        <v>188</v>
      </c>
      <c r="J18" s="2"/>
    </row>
    <row r="19" spans="1:10" ht="15" customHeight="1">
      <c r="A19" s="199"/>
      <c r="B19" s="192" t="s">
        <v>119</v>
      </c>
      <c r="C19" s="193"/>
      <c r="D19" s="193"/>
      <c r="E19" s="193"/>
      <c r="F19" s="193"/>
      <c r="G19" s="194"/>
      <c r="H19" s="13">
        <v>17</v>
      </c>
      <c r="I19" s="87">
        <v>739</v>
      </c>
      <c r="J19" s="2"/>
    </row>
    <row r="20" spans="1:10" ht="15" customHeight="1">
      <c r="A20" s="199"/>
      <c r="B20" s="192" t="s">
        <v>77</v>
      </c>
      <c r="C20" s="193"/>
      <c r="D20" s="193"/>
      <c r="E20" s="193"/>
      <c r="F20" s="193"/>
      <c r="G20" s="194"/>
      <c r="H20" s="13">
        <v>18</v>
      </c>
      <c r="I20" s="87">
        <v>7</v>
      </c>
    </row>
    <row r="21" spans="1:10" ht="23.25" customHeight="1">
      <c r="A21" s="199"/>
      <c r="B21" s="129" t="s">
        <v>87</v>
      </c>
      <c r="C21" s="203"/>
      <c r="D21" s="203"/>
      <c r="E21" s="203"/>
      <c r="F21" s="203"/>
      <c r="G21" s="130"/>
      <c r="H21" s="13">
        <v>19</v>
      </c>
      <c r="I21" s="87">
        <v>8</v>
      </c>
    </row>
    <row r="22" spans="1:10" ht="15" customHeight="1">
      <c r="A22" s="201" t="s">
        <v>46</v>
      </c>
      <c r="B22" s="176" t="s">
        <v>74</v>
      </c>
      <c r="C22" s="177"/>
      <c r="D22" s="207" t="s">
        <v>71</v>
      </c>
      <c r="E22" s="166" t="s">
        <v>72</v>
      </c>
      <c r="F22" s="167"/>
      <c r="G22" s="168"/>
      <c r="H22" s="13">
        <v>20</v>
      </c>
      <c r="I22" s="87">
        <v>360</v>
      </c>
    </row>
    <row r="23" spans="1:10" ht="15" customHeight="1">
      <c r="A23" s="202"/>
      <c r="B23" s="178"/>
      <c r="C23" s="179"/>
      <c r="D23" s="208"/>
      <c r="E23" s="172" t="s">
        <v>56</v>
      </c>
      <c r="F23" s="173"/>
      <c r="G23" s="174"/>
      <c r="H23" s="13">
        <v>21</v>
      </c>
      <c r="I23" s="87">
        <v>96</v>
      </c>
    </row>
    <row r="24" spans="1:10" ht="15" customHeight="1">
      <c r="A24" s="202"/>
      <c r="B24" s="178"/>
      <c r="C24" s="179"/>
      <c r="D24" s="209"/>
      <c r="E24" s="172" t="s">
        <v>73</v>
      </c>
      <c r="F24" s="173"/>
      <c r="G24" s="174"/>
      <c r="H24" s="13">
        <v>22</v>
      </c>
      <c r="I24" s="87"/>
    </row>
    <row r="25" spans="1:10" ht="15" customHeight="1">
      <c r="A25" s="202"/>
      <c r="B25" s="178"/>
      <c r="C25" s="179"/>
      <c r="D25" s="189" t="s">
        <v>54</v>
      </c>
      <c r="E25" s="166" t="s">
        <v>72</v>
      </c>
      <c r="F25" s="167"/>
      <c r="G25" s="168"/>
      <c r="H25" s="13">
        <v>23</v>
      </c>
      <c r="I25" s="87">
        <v>195</v>
      </c>
    </row>
    <row r="26" spans="1:10" ht="15" customHeight="1">
      <c r="A26" s="202"/>
      <c r="B26" s="178"/>
      <c r="C26" s="179"/>
      <c r="D26" s="190"/>
      <c r="E26" s="172" t="s">
        <v>56</v>
      </c>
      <c r="F26" s="173"/>
      <c r="G26" s="174"/>
      <c r="H26" s="13">
        <v>24</v>
      </c>
      <c r="I26" s="87">
        <v>142</v>
      </c>
    </row>
    <row r="27" spans="1:10" ht="15" customHeight="1">
      <c r="A27" s="202"/>
      <c r="B27" s="178"/>
      <c r="C27" s="179"/>
      <c r="D27" s="191"/>
      <c r="E27" s="172" t="s">
        <v>73</v>
      </c>
      <c r="F27" s="173"/>
      <c r="G27" s="174"/>
      <c r="H27" s="13">
        <v>25</v>
      </c>
      <c r="I27" s="87"/>
    </row>
    <row r="28" spans="1:10" ht="15" customHeight="1">
      <c r="A28" s="202"/>
      <c r="B28" s="178"/>
      <c r="C28" s="179"/>
      <c r="D28" s="215" t="s">
        <v>57</v>
      </c>
      <c r="E28" s="166" t="s">
        <v>72</v>
      </c>
      <c r="F28" s="167"/>
      <c r="G28" s="168"/>
      <c r="H28" s="13">
        <v>26</v>
      </c>
      <c r="I28" s="87">
        <v>58</v>
      </c>
    </row>
    <row r="29" spans="1:10" ht="15" customHeight="1">
      <c r="A29" s="202"/>
      <c r="B29" s="178"/>
      <c r="C29" s="179"/>
      <c r="D29" s="215"/>
      <c r="E29" s="172" t="s">
        <v>56</v>
      </c>
      <c r="F29" s="173"/>
      <c r="G29" s="174"/>
      <c r="H29" s="13">
        <v>27</v>
      </c>
      <c r="I29" s="87">
        <v>6</v>
      </c>
    </row>
    <row r="30" spans="1:10" ht="15" customHeight="1">
      <c r="A30" s="202"/>
      <c r="B30" s="180"/>
      <c r="C30" s="181"/>
      <c r="D30" s="215"/>
      <c r="E30" s="172" t="s">
        <v>73</v>
      </c>
      <c r="F30" s="173"/>
      <c r="G30" s="174"/>
      <c r="H30" s="13">
        <v>28</v>
      </c>
      <c r="I30" s="87"/>
    </row>
    <row r="31" spans="1:10" ht="15" customHeight="1">
      <c r="A31" s="202"/>
      <c r="B31" s="242" t="s">
        <v>34</v>
      </c>
      <c r="C31" s="242"/>
      <c r="D31" s="227" t="s">
        <v>27</v>
      </c>
      <c r="E31" s="228"/>
      <c r="F31" s="228"/>
      <c r="G31" s="229"/>
      <c r="H31" s="13">
        <v>29</v>
      </c>
      <c r="I31" s="87">
        <v>547</v>
      </c>
    </row>
    <row r="32" spans="1:10" ht="15" customHeight="1">
      <c r="A32" s="202"/>
      <c r="B32" s="242"/>
      <c r="C32" s="242"/>
      <c r="D32" s="227" t="s">
        <v>28</v>
      </c>
      <c r="E32" s="228"/>
      <c r="F32" s="228"/>
      <c r="G32" s="229"/>
      <c r="H32" s="13">
        <v>30</v>
      </c>
      <c r="I32" s="87">
        <v>489</v>
      </c>
    </row>
    <row r="33" spans="1:9" ht="15" customHeight="1">
      <c r="A33" s="202"/>
      <c r="B33" s="242"/>
      <c r="C33" s="242"/>
      <c r="D33" s="223" t="s">
        <v>70</v>
      </c>
      <c r="E33" s="224"/>
      <c r="F33" s="224"/>
      <c r="G33" s="225"/>
      <c r="H33" s="13">
        <v>31</v>
      </c>
      <c r="I33" s="87">
        <v>19</v>
      </c>
    </row>
    <row r="34" spans="1:9" ht="15" customHeight="1">
      <c r="A34" s="202"/>
      <c r="B34" s="192" t="s">
        <v>76</v>
      </c>
      <c r="C34" s="193"/>
      <c r="D34" s="193"/>
      <c r="E34" s="193"/>
      <c r="F34" s="193"/>
      <c r="G34" s="194"/>
      <c r="H34" s="13">
        <v>32</v>
      </c>
      <c r="I34" s="87">
        <v>45</v>
      </c>
    </row>
    <row r="35" spans="1:9" ht="15" customHeight="1">
      <c r="A35" s="202"/>
      <c r="B35" s="192" t="s">
        <v>119</v>
      </c>
      <c r="C35" s="193"/>
      <c r="D35" s="193"/>
      <c r="E35" s="193"/>
      <c r="F35" s="193"/>
      <c r="G35" s="194"/>
      <c r="H35" s="13">
        <v>33</v>
      </c>
      <c r="I35" s="87">
        <v>362</v>
      </c>
    </row>
    <row r="36" spans="1:9" ht="37.5" customHeight="1">
      <c r="A36" s="202"/>
      <c r="B36" s="129" t="s">
        <v>86</v>
      </c>
      <c r="C36" s="203"/>
      <c r="D36" s="203"/>
      <c r="E36" s="203"/>
      <c r="F36" s="203"/>
      <c r="G36" s="130"/>
      <c r="H36" s="13">
        <v>34</v>
      </c>
      <c r="I36" s="84">
        <v>26</v>
      </c>
    </row>
    <row r="37" spans="1:9" ht="15" customHeight="1">
      <c r="A37" s="230" t="s">
        <v>75</v>
      </c>
      <c r="B37" s="231"/>
      <c r="C37" s="232"/>
      <c r="D37" s="183" t="s">
        <v>71</v>
      </c>
      <c r="E37" s="184"/>
      <c r="F37" s="184"/>
      <c r="G37" s="185"/>
      <c r="H37" s="13">
        <v>35</v>
      </c>
      <c r="I37" s="88">
        <v>176</v>
      </c>
    </row>
    <row r="38" spans="1:9" ht="15" customHeight="1">
      <c r="A38" s="233"/>
      <c r="B38" s="234"/>
      <c r="C38" s="235"/>
      <c r="D38" s="183" t="s">
        <v>54</v>
      </c>
      <c r="E38" s="184"/>
      <c r="F38" s="184"/>
      <c r="G38" s="185"/>
      <c r="H38" s="13">
        <v>36</v>
      </c>
      <c r="I38" s="88">
        <v>83</v>
      </c>
    </row>
    <row r="39" spans="1:9" ht="15" customHeight="1">
      <c r="A39" s="236"/>
      <c r="B39" s="237"/>
      <c r="C39" s="238"/>
      <c r="D39" s="183" t="s">
        <v>57</v>
      </c>
      <c r="E39" s="184"/>
      <c r="F39" s="184"/>
      <c r="G39" s="185"/>
      <c r="H39" s="13">
        <v>37</v>
      </c>
      <c r="I39" s="88">
        <v>16</v>
      </c>
    </row>
    <row r="40" spans="1:9" ht="14.25" customHeight="1">
      <c r="A40" s="210" t="s">
        <v>24</v>
      </c>
      <c r="B40" s="210"/>
      <c r="C40" s="210"/>
      <c r="D40" s="210"/>
      <c r="E40" s="210"/>
      <c r="F40" s="210"/>
      <c r="G40" s="210"/>
      <c r="H40" s="210"/>
      <c r="I40" s="210"/>
    </row>
    <row r="41" spans="1:9" ht="15.75" customHeight="1">
      <c r="A41" s="239" t="s">
        <v>109</v>
      </c>
      <c r="B41" s="240"/>
      <c r="C41" s="240"/>
      <c r="D41" s="240"/>
      <c r="E41" s="240"/>
      <c r="F41" s="240"/>
      <c r="G41" s="241"/>
      <c r="H41" s="46">
        <v>38</v>
      </c>
      <c r="I41" s="84">
        <v>27</v>
      </c>
    </row>
    <row r="42" spans="1:9" ht="14.25" customHeight="1">
      <c r="A42" s="186" t="s">
        <v>110</v>
      </c>
      <c r="B42" s="187"/>
      <c r="C42" s="187"/>
      <c r="D42" s="187"/>
      <c r="E42" s="187"/>
      <c r="F42" s="187"/>
      <c r="G42" s="188"/>
      <c r="H42" s="46">
        <v>39</v>
      </c>
      <c r="I42" s="84">
        <v>18</v>
      </c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217" t="s">
        <v>92</v>
      </c>
      <c r="B45" s="218"/>
      <c r="C45" s="218"/>
      <c r="D45" s="219"/>
      <c r="E45" s="226" t="s">
        <v>112</v>
      </c>
      <c r="F45" s="226"/>
      <c r="G45" s="226"/>
      <c r="H45" s="226"/>
      <c r="I45" s="226"/>
    </row>
    <row r="46" spans="1:9" ht="48" customHeight="1">
      <c r="A46" s="220"/>
      <c r="B46" s="221"/>
      <c r="C46" s="221"/>
      <c r="D46" s="222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82" t="s">
        <v>42</v>
      </c>
      <c r="B47" s="182"/>
      <c r="C47" s="182"/>
      <c r="D47" s="182"/>
      <c r="E47" s="84">
        <v>3473</v>
      </c>
      <c r="F47" s="84">
        <v>63</v>
      </c>
      <c r="G47" s="84">
        <v>11</v>
      </c>
      <c r="H47" s="84"/>
      <c r="I47" s="84"/>
    </row>
    <row r="48" spans="1:9" ht="14.25" customHeight="1">
      <c r="A48" s="182" t="s">
        <v>43</v>
      </c>
      <c r="B48" s="182"/>
      <c r="C48" s="182"/>
      <c r="D48" s="182"/>
      <c r="E48" s="84">
        <v>868</v>
      </c>
      <c r="F48" s="84">
        <v>101</v>
      </c>
      <c r="G48" s="84">
        <v>7</v>
      </c>
      <c r="H48" s="84"/>
      <c r="I48" s="84"/>
    </row>
    <row r="49" spans="1:9" ht="14.25" customHeight="1">
      <c r="A49" s="216" t="s">
        <v>45</v>
      </c>
      <c r="B49" s="216"/>
      <c r="C49" s="216"/>
      <c r="D49" s="216"/>
      <c r="E49" s="84">
        <v>271</v>
      </c>
      <c r="F49" s="84">
        <v>29</v>
      </c>
      <c r="G49" s="84">
        <v>1</v>
      </c>
      <c r="H49" s="84"/>
      <c r="I49" s="84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  <row r="88" spans="1:9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/>
      <c r="C89" s="3"/>
      <c r="D89" s="3"/>
      <c r="E89" s="3"/>
      <c r="F89" s="3"/>
      <c r="G89" s="3"/>
      <c r="H89" s="3"/>
      <c r="I89" s="3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3"/>
      <c r="C91" s="3"/>
      <c r="D91" s="3"/>
      <c r="E91" s="3"/>
      <c r="F91" s="3"/>
      <c r="G91" s="3"/>
      <c r="H91" s="3"/>
      <c r="I91" s="3"/>
    </row>
    <row r="92" spans="1:9">
      <c r="A92" s="3"/>
      <c r="B92" s="3"/>
      <c r="C92" s="3"/>
      <c r="D92" s="3"/>
      <c r="E92" s="3"/>
      <c r="F92" s="3"/>
      <c r="G92" s="3"/>
      <c r="H92" s="3"/>
      <c r="I92" s="3"/>
    </row>
    <row r="93" spans="1:9">
      <c r="A93" s="3"/>
      <c r="B93" s="3"/>
      <c r="C93" s="3"/>
      <c r="D93" s="3"/>
      <c r="E93" s="3"/>
      <c r="F93" s="3"/>
      <c r="G93" s="3"/>
      <c r="H93" s="3"/>
      <c r="I93" s="3"/>
    </row>
    <row r="94" spans="1:9">
      <c r="A94" s="3"/>
      <c r="B94" s="3"/>
      <c r="C94" s="3"/>
      <c r="D94" s="3"/>
      <c r="E94" s="3"/>
      <c r="F94" s="3"/>
      <c r="G94" s="3"/>
      <c r="H94" s="3"/>
      <c r="I94" s="3"/>
    </row>
    <row r="95" spans="1:9">
      <c r="A95" s="3"/>
      <c r="B95" s="3"/>
      <c r="C95" s="3"/>
      <c r="D95" s="3"/>
      <c r="E95" s="3"/>
      <c r="F95" s="3"/>
      <c r="G95" s="3"/>
      <c r="H95" s="3"/>
      <c r="I95" s="3"/>
    </row>
    <row r="96" spans="1:9">
      <c r="A96" s="3"/>
      <c r="B96" s="3"/>
      <c r="C96" s="3"/>
      <c r="D96" s="3"/>
      <c r="E96" s="3"/>
      <c r="F96" s="3"/>
      <c r="G96" s="3"/>
      <c r="H96" s="3"/>
      <c r="I96" s="3"/>
    </row>
    <row r="97" spans="1:9">
      <c r="A97" s="3"/>
      <c r="B97" s="3"/>
      <c r="C97" s="3"/>
      <c r="D97" s="3"/>
      <c r="E97" s="3"/>
      <c r="F97" s="3"/>
      <c r="G97" s="3"/>
      <c r="H97" s="3"/>
      <c r="I97" s="3"/>
    </row>
    <row r="98" spans="1:9">
      <c r="A98" s="3"/>
      <c r="B98" s="3"/>
      <c r="C98" s="3"/>
      <c r="D98" s="3"/>
      <c r="E98" s="3"/>
      <c r="F98" s="3"/>
      <c r="G98" s="3"/>
      <c r="H98" s="3"/>
      <c r="I98" s="3"/>
    </row>
    <row r="99" spans="1:9">
      <c r="A99" s="3"/>
      <c r="B99" s="3"/>
      <c r="C99" s="3"/>
      <c r="D99" s="3"/>
      <c r="E99" s="3"/>
      <c r="F99" s="3"/>
      <c r="G99" s="3"/>
      <c r="H99" s="3"/>
      <c r="I99" s="3"/>
    </row>
    <row r="100" spans="1:9">
      <c r="A100" s="3"/>
      <c r="B100" s="3"/>
      <c r="C100" s="3"/>
      <c r="D100" s="3"/>
      <c r="E100" s="3"/>
      <c r="F100" s="3"/>
      <c r="G100" s="3"/>
      <c r="H100" s="3"/>
      <c r="I100" s="3"/>
    </row>
    <row r="101" spans="1:9">
      <c r="A101" s="3"/>
      <c r="B101" s="3"/>
      <c r="C101" s="3"/>
      <c r="D101" s="3"/>
      <c r="E101" s="3"/>
      <c r="F101" s="3"/>
      <c r="G101" s="3"/>
      <c r="H101" s="3"/>
      <c r="I101" s="3"/>
    </row>
    <row r="102" spans="1:9">
      <c r="A102" s="3"/>
      <c r="B102" s="3"/>
      <c r="C102" s="3"/>
      <c r="D102" s="3"/>
      <c r="E102" s="3"/>
      <c r="F102" s="3"/>
      <c r="G102" s="3"/>
      <c r="H102" s="3"/>
      <c r="I102" s="3"/>
    </row>
    <row r="103" spans="1:9">
      <c r="A103" s="3"/>
      <c r="B103" s="3"/>
      <c r="C103" s="3"/>
      <c r="D103" s="3"/>
      <c r="E103" s="3"/>
      <c r="F103" s="3"/>
      <c r="G103" s="3"/>
      <c r="H103" s="3"/>
      <c r="I103" s="3"/>
    </row>
    <row r="104" spans="1:9">
      <c r="A104" s="3"/>
      <c r="B104" s="3"/>
      <c r="C104" s="3"/>
      <c r="D104" s="3"/>
      <c r="E104" s="3"/>
      <c r="F104" s="3"/>
      <c r="G104" s="3"/>
      <c r="H104" s="3"/>
      <c r="I104" s="3"/>
    </row>
    <row r="105" spans="1:9">
      <c r="A105" s="3"/>
      <c r="B105" s="3"/>
      <c r="C105" s="3"/>
      <c r="D105" s="3"/>
      <c r="E105" s="3"/>
      <c r="F105" s="3"/>
      <c r="G105" s="3"/>
      <c r="H105" s="3"/>
      <c r="I105" s="3"/>
    </row>
    <row r="106" spans="1:9">
      <c r="A106" s="3"/>
      <c r="B106" s="3"/>
      <c r="C106" s="3"/>
      <c r="D106" s="3"/>
      <c r="E106" s="3"/>
      <c r="F106" s="3"/>
      <c r="G106" s="3"/>
      <c r="H106" s="3"/>
      <c r="I106" s="3"/>
    </row>
    <row r="107" spans="1:9">
      <c r="A107" s="3"/>
    </row>
    <row r="108" spans="1:9">
      <c r="A108" s="3"/>
    </row>
    <row r="109" spans="1:9">
      <c r="A109" s="3"/>
    </row>
  </sheetData>
  <sheetProtection formatCells="0" formatColumns="0" formatRows="0"/>
  <mergeCells count="61">
    <mergeCell ref="A37:C39"/>
    <mergeCell ref="A41:G41"/>
    <mergeCell ref="E27:G27"/>
    <mergeCell ref="E29:G29"/>
    <mergeCell ref="B31:C33"/>
    <mergeCell ref="E28:G28"/>
    <mergeCell ref="A40:I40"/>
    <mergeCell ref="E45:I45"/>
    <mergeCell ref="E30:G30"/>
    <mergeCell ref="D22:D24"/>
    <mergeCell ref="D28:D30"/>
    <mergeCell ref="D31:G31"/>
    <mergeCell ref="D32:G32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E3:G3"/>
    <mergeCell ref="A2:G2"/>
    <mergeCell ref="E5:G5"/>
    <mergeCell ref="E4:G4"/>
    <mergeCell ref="B12:G12"/>
    <mergeCell ref="B3:C11"/>
    <mergeCell ref="E10:G10"/>
    <mergeCell ref="E8:G8"/>
  </mergeCells>
  <phoneticPr fontId="4" type="noConversion"/>
  <pageMargins left="0.39370078740157483" right="0.19685039370078741" top="0.39370078740157483" bottom="0.39370078740157483" header="0.39370078740157483" footer="0.39370078740157483"/>
  <pageSetup paperSize="9" scale="90" firstPageNumber="3" orientation="portrait" useFirstPageNumber="1" r:id="rId1"/>
  <headerFooter alignWithMargins="0">
    <oddFooter>&amp;R&amp;P&amp;C&amp;R&amp;P&amp;CФорма № 2-азс, Підрозділ: Хмельницький апеляційний суд, 
Початок періоду: 01.01.2020, Кінець періоду: 30.06.2020&amp;LF05A2218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opLeftCell="A13" workbookViewId="0">
      <selection activeCell="D13" sqref="D13"/>
    </sheetView>
  </sheetViews>
  <sheetFormatPr defaultRowHeight="12.75"/>
  <cols>
    <col min="1" max="1" width="4.42578125" customWidth="1"/>
    <col min="2" max="2" width="57.5703125" customWidth="1"/>
    <col min="4" max="4" width="10.28515625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169" t="s">
        <v>4</v>
      </c>
      <c r="B2" s="170"/>
      <c r="C2" s="12" t="s">
        <v>21</v>
      </c>
      <c r="D2" s="12" t="s">
        <v>5</v>
      </c>
    </row>
    <row r="3" spans="1:4" ht="29.25" customHeight="1">
      <c r="A3" s="253" t="s">
        <v>102</v>
      </c>
      <c r="B3" s="253"/>
      <c r="C3" s="13">
        <v>1</v>
      </c>
      <c r="D3" s="93">
        <f>IF('розділ 1'!I31&lt;&gt;0,'розділ 1'!J31*100/'розділ 1'!I31,0)</f>
        <v>3.5014005602240896</v>
      </c>
    </row>
    <row r="4" spans="1:4" ht="16.5" customHeight="1">
      <c r="A4" s="251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8.2191780821917817</v>
      </c>
    </row>
    <row r="5" spans="1:4" ht="16.5" customHeight="1">
      <c r="A5" s="252"/>
      <c r="B5" s="52" t="s">
        <v>104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>
      <c r="A6" s="252"/>
      <c r="B6" s="47" t="s">
        <v>105</v>
      </c>
      <c r="C6" s="13">
        <v>4</v>
      </c>
      <c r="D6" s="93">
        <f>IF('розділ 1'!I27&lt;&gt;0,'розділ 1'!J27*100/'розділ 1'!I27,0)</f>
        <v>0.84033613445378152</v>
      </c>
    </row>
    <row r="7" spans="1:4" ht="16.5" customHeight="1">
      <c r="A7" s="253" t="s">
        <v>106</v>
      </c>
      <c r="B7" s="253"/>
      <c r="C7" s="13">
        <v>5</v>
      </c>
      <c r="D7" s="93">
        <f>IF('розділ 1'!F31&lt;&gt;0,'розділ 1'!G31*100/'розділ 1'!F31,0)</f>
        <v>98.228466707391576</v>
      </c>
    </row>
    <row r="8" spans="1:4" ht="16.5" customHeight="1">
      <c r="A8" s="253" t="s">
        <v>35</v>
      </c>
      <c r="B8" s="253"/>
      <c r="C8" s="13">
        <v>6</v>
      </c>
      <c r="D8" s="89">
        <f>IF('розділ 2'!I42&lt;&gt;0,'розділ 1'!G31/'розділ 2'!I42,0)</f>
        <v>268</v>
      </c>
    </row>
    <row r="9" spans="1:4" ht="25.5" customHeight="1">
      <c r="A9" s="253" t="s">
        <v>44</v>
      </c>
      <c r="B9" s="253"/>
      <c r="C9" s="13">
        <v>7</v>
      </c>
      <c r="D9" s="89">
        <f>IF('розділ 2'!I42&lt;&gt;0,'розділ 1'!E31/'розділ 2'!I42,0)</f>
        <v>307.66666666666669</v>
      </c>
    </row>
    <row r="10" spans="1:4" ht="16.5" customHeight="1">
      <c r="A10" s="227" t="s">
        <v>29</v>
      </c>
      <c r="B10" s="229"/>
      <c r="C10" s="13">
        <v>8</v>
      </c>
      <c r="D10" s="85">
        <v>19</v>
      </c>
    </row>
    <row r="11" spans="1:4" ht="16.5" customHeight="1">
      <c r="A11" s="250" t="s">
        <v>42</v>
      </c>
      <c r="B11" s="250"/>
      <c r="C11" s="13">
        <v>9</v>
      </c>
      <c r="D11" s="85">
        <v>7</v>
      </c>
    </row>
    <row r="12" spans="1:4" ht="16.5" customHeight="1">
      <c r="A12" s="250" t="s">
        <v>43</v>
      </c>
      <c r="B12" s="250"/>
      <c r="C12" s="13">
        <v>10</v>
      </c>
      <c r="D12" s="85">
        <v>56</v>
      </c>
    </row>
    <row r="13" spans="1:4" ht="16.5" customHeight="1">
      <c r="A13" s="250" t="s">
        <v>45</v>
      </c>
      <c r="B13" s="250"/>
      <c r="C13" s="13">
        <v>11</v>
      </c>
      <c r="D13" s="85">
        <v>42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8" t="s">
        <v>94</v>
      </c>
      <c r="B17" s="248"/>
      <c r="C17" s="245" t="s">
        <v>120</v>
      </c>
      <c r="D17" s="245"/>
      <c r="E17" s="66"/>
      <c r="F17" s="66"/>
      <c r="G17" s="91"/>
    </row>
    <row r="18" spans="1:7">
      <c r="A18" s="47"/>
      <c r="B18" s="69" t="s">
        <v>36</v>
      </c>
      <c r="C18" s="246" t="s">
        <v>37</v>
      </c>
      <c r="D18" s="246"/>
      <c r="E18" s="66"/>
      <c r="F18" s="66"/>
      <c r="G18" s="66"/>
    </row>
    <row r="19" spans="1:7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9" t="s">
        <v>121</v>
      </c>
      <c r="D20" s="249"/>
      <c r="E20" s="68"/>
      <c r="F20" s="68"/>
      <c r="G20" s="68"/>
    </row>
    <row r="21" spans="1:7">
      <c r="A21" s="49"/>
      <c r="B21" s="69" t="s">
        <v>36</v>
      </c>
      <c r="C21" s="246" t="s">
        <v>37</v>
      </c>
      <c r="D21" s="246"/>
      <c r="E21" s="66"/>
      <c r="F21" s="66"/>
      <c r="G21" s="66"/>
    </row>
    <row r="22" spans="1:7">
      <c r="A22" s="50" t="s">
        <v>38</v>
      </c>
      <c r="B22" s="71"/>
      <c r="C22" s="247" t="s">
        <v>122</v>
      </c>
      <c r="D22" s="247"/>
      <c r="E22" s="67"/>
      <c r="F22" s="67"/>
      <c r="G22" s="66"/>
    </row>
    <row r="23" spans="1:7" ht="15.75" customHeight="1">
      <c r="A23" s="51" t="s">
        <v>39</v>
      </c>
      <c r="B23" s="71"/>
      <c r="C23" s="243"/>
      <c r="D23" s="243"/>
      <c r="E23" s="67"/>
      <c r="F23" s="67"/>
      <c r="G23" s="66"/>
    </row>
    <row r="24" spans="1:7" ht="15.75" customHeight="1">
      <c r="A24" s="50" t="s">
        <v>40</v>
      </c>
      <c r="B24" s="72"/>
      <c r="C24" s="243" t="s">
        <v>123</v>
      </c>
      <c r="D24" s="243"/>
    </row>
    <row r="26" spans="1:7" ht="12.75" customHeight="1">
      <c r="C26" s="244" t="s">
        <v>124</v>
      </c>
      <c r="D26" s="244"/>
      <c r="E26" s="73"/>
    </row>
  </sheetData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r:id="rId1"/>
  <headerFooter>
    <oddFooter>&amp;R&amp;P&amp;C&amp;R&amp;P&amp;CФорма № 2-азс, Підрозділ: Хмельницький апеляційний суд, 
Початок періоду: 01.01.2020, Кінець періоду: 30.06.2020&amp;LF05A2218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 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Молодий ВМ</cp:lastModifiedBy>
  <cp:lastPrinted>2017-03-25T12:31:38Z</cp:lastPrinted>
  <dcterms:created xsi:type="dcterms:W3CDTF">2004-04-20T14:33:35Z</dcterms:created>
  <dcterms:modified xsi:type="dcterms:W3CDTF">2020-07-10T08:32:50Z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2-азс_04820_2.2020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F05A2218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3.24.4.2414</vt:lpwstr>
  </property>
</Properties>
</file>