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<sst xmlns="http://schemas.openxmlformats.org/spreadsheetml/2006/main" count="154" uniqueCount="128">
  <si>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</si>
  <si>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</si>
  <si>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</si>
  <si>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</si>
  <si>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</si>
  <si>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</si>
  <si>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</si>
  <si>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</si>
  <si>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</si>
  <si>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</si>
  <si>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</si>
  <si>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</si>
  <si>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</si>
  <si>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</si>
  <si>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</si>
  <si>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</si>
  <si>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</si>
  <si>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</si>
  <si>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</si>
  <si>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</si>
  <si>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</si>
  <si>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</si>
  <si>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</si>
  <si>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</si>
  <si>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</si>
  <si>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</si>
  <si>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</si>
  <si>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</si>
  <si>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</si>
  <si>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</si>
  <si>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</si>
  <si>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</si>
  <si>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</si>
  <si>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</si>
  <si>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</si>
  <si>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</si>
  <si>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</si>
  <si>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</si>
  <si>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</si>
  <si>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</si>
  <si>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</si>
  <si>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</si>
  <si>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</si>
  <si>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</si>
  <si>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</si>
  <si>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</si>
  <si>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</si>
  <si>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</si>
  <si>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</si>
  <si>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</si>
  <si>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</si>
  <si>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</si>
  <si>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</si>
  <si>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</si>
  <si>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</si>
  <si>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</si>
  <si>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</si>
  <si>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</si>
  <si>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</si>
  <si>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</si>
  <si>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</si>
  <si>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</si>
  <si>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</si>
  <si>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</si>
  <si>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</si>
  <si>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</si>
  <si>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</si>
  <si>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</si>
  <si>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</si>
  <si>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</si>
  <si>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</si>
  <si>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</si>
  <si>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</si>
  <si>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</si>
  <si>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</si>
  <si>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</si>
  <si>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</si>
  <si>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</si>
  <si>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</si>
  <si>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</si>
  <si>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</si>
  <si>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</si>
  <si>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</si>
  <si>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</si>
  <si>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</si>
  <si>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</si>
  <si>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</si>
  <si>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</si>
  <si>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</si>
  <si>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</si>
  <si>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</si>
  <si>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</si>
  <si>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</si>
  <si>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</si>
  <si>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</si>
  <si>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</si>
  <si>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</si>
  <si>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</si>
  <si>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</si>
  <si>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</si>
  <si>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</si>
  <si>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</si>
  <si>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</si>
  <si>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</si>
  <si>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</si>
  <si>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</si>
  <si>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</si>
  <si>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</si>
  <si>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</si>
  <si>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</si>
  <si>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</si>
  <si>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</si>
  <si>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</si>
  <si>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</si>
  <si>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</si>
  <si>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</si>
  <si>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</si>
  <si>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</si>
  <si>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</si>
  <si>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</si>
  <si>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</si>
  <si>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</si>
  <si>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</si>
  <si>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Т.В. Спірідонова</t>
  </si>
  <si>
    <t>О.М. Лук'янчук</t>
  </si>
  <si>
    <t>(0382) 78-77-19</t>
  </si>
  <si>
    <t>stat@kma.court.gov.ua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</si>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</sst>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&amp;L68828910&amp;C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749</v>
      </c>
      <c r="D6" s="96">
        <f>SUM(D7,D10,D13,D14,D15,D21,D24,D25,D18,D19,D20)</f>
        <v>2193921.35</v>
      </c>
      <c r="E6" s="96">
        <f>SUM(E7,E10,E13,E14,E15,E21,E24,E25,E18,E19,E20)</f>
        <v>693</v>
      </c>
      <c r="F6" s="96">
        <f>SUM(F7,F10,F13,F14,F15,F21,F24,F25,F18,F19,F20)</f>
        <v>1885671.16</v>
      </c>
      <c r="G6" s="96">
        <f>SUM(G7,G10,G13,G14,G15,G21,G24,G25,G18,G19,G20)</f>
        <v>9</v>
      </c>
      <c r="H6" s="96">
        <f>SUM(H7,H10,H13,H14,H15,H21,H24,H25,H18,H19,H20)</f>
        <v>19133.1</v>
      </c>
      <c r="I6" s="96">
        <f>SUM(I7,I10,I13,I14,I15,I21,I24,I25,I18,I19,I20)</f>
        <v>17</v>
      </c>
      <c r="J6" s="96">
        <f>SUM(J7,J10,J13,J14,J15,J21,J24,J25,J18,J19,J20)</f>
        <v>27688.45</v>
      </c>
      <c r="K6" s="96">
        <f>SUM(K7,K10,K13,K14,K15,K21,K24,K25,K18,K19,K20)</f>
        <v>134</v>
      </c>
      <c r="L6" s="96">
        <f>SUM(L7,L10,L13,L14,L15,L21,L24,L25,L18,L19,L20)</f>
        <v>178497.94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596</v>
      </c>
      <c r="D24" s="97">
        <v>2046371.35</v>
      </c>
      <c r="E24" s="97">
        <v>547</v>
      </c>
      <c r="F24" s="97">
        <v>1745001.94</v>
      </c>
      <c r="G24" s="97">
        <v>8</v>
      </c>
      <c r="H24" s="97">
        <v>16251.6</v>
      </c>
      <c r="I24" s="97">
        <v>17</v>
      </c>
      <c r="J24" s="97">
        <v>27688.45</v>
      </c>
      <c r="K24" s="97">
        <v>112</v>
      </c>
      <c r="L24" s="97">
        <v>168509.94</v>
      </c>
    </row>
    <row r="25" spans="1:12" ht="31.5" customHeight="1">
      <c r="A25" s="87">
        <v>20</v>
      </c>
      <c r="B25" s="90" t="s">
        <v>81</v>
      </c>
      <c r="C25" s="97">
        <v>153</v>
      </c>
      <c r="D25" s="97">
        <v>147550</v>
      </c>
      <c r="E25" s="97">
        <v>146</v>
      </c>
      <c r="F25" s="97">
        <v>140669.22</v>
      </c>
      <c r="G25" s="97">
        <v>1</v>
      </c>
      <c r="H25" s="97">
        <v>2881.5</v>
      </c>
      <c r="I25" s="97"/>
      <c r="J25" s="97"/>
      <c r="K25" s="97">
        <v>22</v>
      </c>
      <c r="L25" s="97">
        <v>9988</v>
      </c>
    </row>
    <row r="26" spans="1:12" ht="20.25" customHeight="1">
      <c r="A26" s="87">
        <v>21</v>
      </c>
      <c r="B26" s="91" t="s">
        <v>78</v>
      </c>
      <c r="C26" s="97">
        <v>37</v>
      </c>
      <c r="D26" s="97">
        <v>88530</v>
      </c>
      <c r="E26" s="97">
        <v>38</v>
      </c>
      <c r="F26" s="97">
        <v>86015.13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116</v>
      </c>
      <c r="D27" s="97">
        <v>59020</v>
      </c>
      <c r="E27" s="97">
        <v>108</v>
      </c>
      <c r="F27" s="97">
        <v>54654.09</v>
      </c>
      <c r="G27" s="97">
        <v>1</v>
      </c>
      <c r="H27" s="97">
        <v>2881.5</v>
      </c>
      <c r="I27" s="97"/>
      <c r="J27" s="97"/>
      <c r="K27" s="97">
        <v>22</v>
      </c>
      <c r="L27" s="97">
        <v>9988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</v>
      </c>
      <c r="D55" s="96">
        <v>874.4</v>
      </c>
      <c r="E55" s="96"/>
      <c r="F55" s="96"/>
      <c r="G55" s="96"/>
      <c r="H55" s="96"/>
      <c r="I55" s="96">
        <v>2</v>
      </c>
      <c r="J55" s="96">
        <v>874.4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752</v>
      </c>
      <c r="D56" s="96">
        <f t="shared" si="0"/>
        <v>2194863.85</v>
      </c>
      <c r="E56" s="96">
        <f t="shared" si="0"/>
        <v>694</v>
      </c>
      <c r="F56" s="96">
        <f t="shared" si="0"/>
        <v>1885739.26</v>
      </c>
      <c r="G56" s="96">
        <f t="shared" si="0"/>
        <v>9</v>
      </c>
      <c r="H56" s="96">
        <f t="shared" si="0"/>
        <v>19133.1</v>
      </c>
      <c r="I56" s="96">
        <f t="shared" si="0"/>
        <v>19</v>
      </c>
      <c r="J56" s="96">
        <f t="shared" si="0"/>
        <v>28562.850000000002</v>
      </c>
      <c r="K56" s="96">
        <f t="shared" si="0"/>
        <v>134</v>
      </c>
      <c r="L56" s="96">
        <f t="shared" si="0"/>
        <v>178497.94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&amp;L68828910&amp;CФорма № 10, Підрозділ: Хмельницький апеляційний суд,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124</v>
      </c>
      <c r="F4" s="93">
        <f>SUM(F5:F25)</f>
        <v>163030.24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11350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3400.56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24516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2724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1362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51</v>
      </c>
      <c r="F13" s="95">
        <v>68084.95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6810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35</v>
      </c>
      <c r="F17" s="95">
        <v>44782.73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&amp;L68828910&amp;CФорма № 10, Підрозділ: Хмельницький апеляційний суд,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2018-03-15T14:08:04Z</cp:lastPrinted>
  <dcterms:created xsi:type="dcterms:W3CDTF">2015-09-09T10:27:37Z</dcterms:created>
  <dcterms:modified xsi:type="dcterms:W3CDTF">2021-08-05T05:13:05Z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68828910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